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'стр.12'!$A$1:$EY$19</definedName>
    <definedName name="_xlnm.Print_Area" localSheetId="4">'стр.13'!$A$1:$DA$35</definedName>
    <definedName name="_xlnm.Print_Area" localSheetId="1">'стр.3_5'!$A$1:$DA$26</definedName>
    <definedName name="_xlnm.Print_Area" localSheetId="2">'стр.6_11'!$A$1:$EZ$92</definedName>
  </definedNames>
  <calcPr fullCalcOnLoad="1" refMode="R1C1"/>
</workbook>
</file>

<file path=xl/sharedStrings.xml><?xml version="1.0" encoding="utf-8"?>
<sst xmlns="http://schemas.openxmlformats.org/spreadsheetml/2006/main" count="467" uniqueCount="261">
  <si>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</si>
  <si>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</si>
  <si>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</si>
  <si>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</si>
  <si>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</si>
  <si>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</si>
  <si>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</si>
  <si>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</si>
  <si>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</si>
  <si>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</si>
  <si>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</si>
  <si>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</si>
  <si>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</si>
  <si>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Форма по КФД</t>
  </si>
  <si>
    <t>на 20</t>
  </si>
  <si>
    <t>ИНН/КПП</t>
  </si>
  <si>
    <t>I. Нефинансовые активы, всего:</t>
  </si>
  <si>
    <t>II. Финансовые активы, всего</t>
  </si>
  <si>
    <t>III. Обязательства, всего</t>
  </si>
  <si>
    <t>Приложение № 1</t>
  </si>
  <si>
    <t>Код строки</t>
  </si>
  <si>
    <t>всего</t>
  </si>
  <si>
    <t>100</t>
  </si>
  <si>
    <t>110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</si>
  <si>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</si>
  <si>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</si>
  <si>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</si>
  <si>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</si>
  <si>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</si>
  <si>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</si>
  <si>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</si>
  <si>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210</t>
  </si>
  <si>
    <t>211</t>
  </si>
  <si>
    <t>212</t>
  </si>
  <si>
    <t>213</t>
  </si>
  <si>
    <t>220</t>
  </si>
  <si>
    <t>230</t>
  </si>
  <si>
    <t>240</t>
  </si>
  <si>
    <t>250</t>
  </si>
  <si>
    <t>260</t>
  </si>
  <si>
    <t>300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</si>
  <si>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</si>
  <si>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</si>
  <si>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</si>
  <si>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</si>
  <si>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</si>
  <si>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</si>
  <si>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</si>
  <si>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</si>
  <si>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</si>
  <si>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</si>
  <si>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</si>
  <si>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</si>
  <si>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</si>
  <si>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</si>
  <si>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</si>
  <si>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</si>
  <si>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</si>
  <si>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</si>
  <si>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</si>
  <si>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</si>
  <si>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</si>
  <si>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</si>
  <si>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</si>
  <si>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</si>
  <si>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</si>
  <si>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</si>
  <si>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</si>
  <si>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</si>
  <si>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</si>
  <si>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>ФОРМА</t>
  </si>
  <si>
    <t>План
финансово-хозяйственной деятельности</t>
  </si>
  <si>
    <t xml:space="preserve"> год и плановый период</t>
  </si>
  <si>
    <t>Наименование органа, осуществляющего функции
и полномочия учредителя</t>
  </si>
  <si>
    <t xml:space="preserve"> </t>
  </si>
  <si>
    <t>Сведения о деятельности государственного учреждения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</si>
  <si>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</si>
  <si>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№
п/п</t>
  </si>
  <si>
    <t>Сумма,
тыс. руб.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</si>
  <si>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</si>
  <si>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</si>
  <si>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</si>
  <si>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</si>
  <si>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</si>
  <si>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</si>
  <si>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</si>
  <si>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</si>
  <si>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</si>
  <si>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</si>
  <si>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</si>
  <si>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</si>
  <si>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</si>
  <si>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</si>
  <si>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</si>
  <si>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</si>
  <si>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</si>
  <si>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</si>
  <si>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</si>
  <si>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</si>
  <si>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</si>
  <si>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</si>
  <si>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</si>
  <si>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181</t>
  </si>
  <si>
    <t>182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</si>
  <si>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</si>
  <si>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</si>
  <si>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</si>
  <si>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</si>
  <si>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221</t>
  </si>
  <si>
    <t>222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</si>
  <si>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</si>
  <si>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</si>
  <si>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</si>
  <si>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</si>
  <si>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</si>
  <si>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</si>
  <si>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</si>
  <si>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</si>
  <si>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</si>
  <si>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</si>
  <si>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</si>
  <si>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</si>
  <si>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</si>
  <si>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</si>
  <si>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</si>
  <si>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Увеличение стоимости акций и иных форм участия в капитале</t>
  </si>
  <si>
    <t>312</t>
  </si>
  <si>
    <t>Прочие поступления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</si>
  <si>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</si>
  <si>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</si>
  <si>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</si>
  <si>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</si>
  <si>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</si>
  <si>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</si>
  <si>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</si>
  <si>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</si>
  <si>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</si>
  <si>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</si>
  <si>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Прочие выбытия</t>
  </si>
  <si>
    <t>421</t>
  </si>
  <si>
    <t>422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</si>
  <si>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</si>
  <si>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</si>
  <si>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</si>
  <si>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</si>
  <si>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</si>
  <si>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</si>
  <si>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II.I. Показатели выплат по расходам на закупку товаров, работ, услуг Учреждения (Подразделения)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</si>
  <si>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</si>
  <si>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</si>
  <si>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</si>
  <si>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</si>
  <si>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</si>
  <si>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</si>
  <si>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</si>
  <si>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</si>
  <si>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</si>
  <si>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</si>
  <si>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</si>
  <si>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</si>
  <si>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Исполнитель</t>
  </si>
  <si>
    <t>Тел.</t>
  </si>
  <si>
    <t>Сумма
(руб. с точностью до двух
знаков после запятой - 0,00)</t>
  </si>
  <si>
    <t>III. Сведения о средствах, поступающих
во временное распоряжение Учреждения (Подразделения)</t>
  </si>
  <si>
    <t>На закупку товаров, работ, услуг по году начала закупки:</t>
  </si>
  <si>
    <t>к Порядку составления и утверждения плана финансово-хозяйственной деятельности муниципальных учреждений, Большеболдинского муниципального района, утвержденному постановлением администрации Большеболдинского муниципального района от 7.11.2016 года № 365
от 18 мая 2016 г. № 1099</t>
  </si>
  <si>
    <t xml:space="preserve">Адрес фактического местонахождения муниципального учреждения </t>
  </si>
  <si>
    <t xml:space="preserve">Наименование муниципального учреждения </t>
  </si>
  <si>
    <t>1. Цели деятельности Учреждения  в соответствии с федеральными законами, иными нормативными правовыми актами и уставом Учреждения .</t>
  </si>
  <si>
    <t>2. Виды деятельности Учреждения 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</si>
  <si>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 к основным видам деятельности Учреждения , предоставление которых для физических и юридических лиц осуществляется в том числе за плату.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</si>
  <si>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 за счет доходов, полученных от иной приносящей доход деятельности).</t>
  </si>
  <si>
    <t xml:space="preserve">I. Показатели финансового состояния Учреждения </t>
  </si>
  <si>
    <t>1.1. Недвижимое имущество, всего</t>
  </si>
  <si>
    <t xml:space="preserve">1.1.1. Остаточная стоимость </t>
  </si>
  <si>
    <t>1.2. Особо ценное движимое имущество, всего:</t>
  </si>
  <si>
    <t>1.2.1. остаточная стоимость</t>
  </si>
  <si>
    <t>2.4. Дебиторская задолженность по доходам</t>
  </si>
  <si>
    <t>2.5.Дебиторская задолженность по расходам</t>
  </si>
  <si>
    <t xml:space="preserve">II. Показатели по поступлениям и выплатам Учреждения </t>
  </si>
  <si>
    <t xml:space="preserve">Субсидия на финансовое обеспечение выполнения муниципального задания </t>
  </si>
  <si>
    <t>в том числе:
доходы от собственности, всего</t>
  </si>
  <si>
    <t>Заработная плата (211)</t>
  </si>
  <si>
    <t>119</t>
  </si>
  <si>
    <t>Начисления на выплаты по оплате труда (213)</t>
  </si>
  <si>
    <t>Прочие выплаты (212)</t>
  </si>
  <si>
    <t>1.Социальные выплаты гражданам, кроме публичных нормативных социальных выплат</t>
  </si>
  <si>
    <t>2. Пособия по социальной помощи населению (262)</t>
  </si>
  <si>
    <t>850</t>
  </si>
  <si>
    <t>851</t>
  </si>
  <si>
    <t>1. Уплата налога на имущество организаций и земельного налога (290)</t>
  </si>
  <si>
    <t>2. Уплата прочих налогов и сборов (290)</t>
  </si>
  <si>
    <t>852</t>
  </si>
  <si>
    <t>860</t>
  </si>
  <si>
    <t>243</t>
  </si>
  <si>
    <t>Закупка товаров, работ, услуг в целях капитального ремонта муниципального имущества</t>
  </si>
  <si>
    <t>233</t>
  </si>
  <si>
    <t>853</t>
  </si>
  <si>
    <t>3.Уплата иных платежей (290)</t>
  </si>
  <si>
    <t>В том числе: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</si>
  <si>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</si>
  <si>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</si>
  <si>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</si>
  <si>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Прочая закупка товаров, работ и услуг для обеспечения муниципальных нужд, всего</t>
  </si>
  <si>
    <t>244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</si>
  <si>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</si>
  <si>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</si>
  <si>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</si>
  <si>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</si>
  <si>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270</t>
  </si>
  <si>
    <t>271</t>
  </si>
  <si>
    <t>272</t>
  </si>
  <si>
    <t>Прочие расходы (290)</t>
  </si>
  <si>
    <t>273</t>
  </si>
  <si>
    <t>274</t>
  </si>
  <si>
    <t>Увеличение стоимости материальных запасов (340)</t>
  </si>
  <si>
    <t>275</t>
  </si>
  <si>
    <t>Поступление финансовых активов, всего</t>
  </si>
  <si>
    <t>Увеличение остатков средств</t>
  </si>
  <si>
    <t>310</t>
  </si>
  <si>
    <t>510</t>
  </si>
  <si>
    <t>Увеличение стоимости ценных бумаг, кроме акций и иных форм участия в капитале</t>
  </si>
  <si>
    <t>311</t>
  </si>
  <si>
    <t>520</t>
  </si>
  <si>
    <t>530</t>
  </si>
  <si>
    <t>Объем бюджетных инвестиций 
(в части переданных полномочий муниципального заказчика в соответствии с Бюджетным кодексом Российской Федерации), всего:</t>
  </si>
  <si>
    <t>Руководитель  учреждения</t>
  </si>
  <si>
    <t xml:space="preserve"> (уполномоченное лицо)</t>
  </si>
  <si>
    <t xml:space="preserve">Руководитель </t>
  </si>
  <si>
    <t>финансово-экономической службы</t>
  </si>
  <si>
    <t xml:space="preserve">Главный бухгалтер </t>
  </si>
  <si>
    <t>учреждения</t>
  </si>
  <si>
    <t>17</t>
  </si>
  <si>
    <t>Управление образования Администрации Большеболдинского муниципального района Нижегородской области</t>
  </si>
  <si>
    <t>Реализация   основных   задач   дошкольного   воспитания   и   образования   детей,   сохранение   и   укрепление   их   физического   и   психического   здоровья.</t>
  </si>
  <si>
    <t>Дошкольное образование, предшествующее начальному общему образованию</t>
  </si>
  <si>
    <t>Организация предоставления общедоступного бесплатного дошкольного образования</t>
  </si>
  <si>
    <t>Крутцова М.О.</t>
  </si>
  <si>
    <t>Орлова Н.С.</t>
  </si>
  <si>
    <t>89308024476</t>
  </si>
  <si>
    <t>Код субсидии</t>
  </si>
  <si>
    <t>07407010110273080611</t>
  </si>
  <si>
    <t>07407010110220590611</t>
  </si>
  <si>
    <t>Итого</t>
  </si>
  <si>
    <t>ИТОГО</t>
  </si>
  <si>
    <t>00000000000000000074</t>
  </si>
  <si>
    <t xml:space="preserve">МБДОУ Пикшенский детский сад                           </t>
  </si>
  <si>
    <t>5203001785/520301001</t>
  </si>
  <si>
    <t>607951, Нижегородская область, Большеболдинский район, с.Пикшень, ул. Мира. д.3</t>
  </si>
  <si>
    <t>293800,80 руб., закрепленно собственником имущества за Учреждением  на праве оперативного управления</t>
  </si>
  <si>
    <t>Носова Т.В.</t>
  </si>
  <si>
    <t>3.</t>
  </si>
  <si>
    <t>03</t>
  </si>
  <si>
    <t xml:space="preserve">февраля </t>
  </si>
  <si>
    <t xml:space="preserve">Заведующий Муниципального бюджетного дошкольного образовательного учреждения Пикшенский  детский сад </t>
  </si>
  <si>
    <t xml:space="preserve">03 февраля </t>
  </si>
  <si>
    <t>315796,25 руб  из них особо ценного движимого имущества - 20970 руб.</t>
  </si>
  <si>
    <t>06</t>
  </si>
  <si>
    <t>марта</t>
  </si>
  <si>
    <t>06.03.2017</t>
  </si>
  <si>
    <t xml:space="preserve">06 марта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</si>
</sst>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19" xfId="0" applyNumberFormat="1" applyFont="1" applyBorder="1" applyAlignment="1">
      <alignment horizontal="right" textRotation="90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textRotation="90"/>
    </xf>
    <xf numFmtId="0" fontId="6" fillId="0" borderId="15" xfId="0" applyFont="1" applyBorder="1" applyAlignment="1">
      <alignment horizontal="right" textRotation="90"/>
    </xf>
    <xf numFmtId="0" fontId="6" fillId="0" borderId="15" xfId="0" applyFont="1" applyBorder="1" applyAlignment="1">
      <alignment horizontal="left" vertical="center" textRotation="90" wrapText="1"/>
    </xf>
    <xf numFmtId="0" fontId="6" fillId="0" borderId="16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19" xfId="0" applyFont="1" applyBorder="1" applyAlignment="1">
      <alignment horizontal="left" vertical="center" textRotation="90" wrapText="1"/>
    </xf>
    <xf numFmtId="0" fontId="6" fillId="0" borderId="14" xfId="0" applyFont="1" applyBorder="1" applyAlignment="1">
      <alignment horizontal="left" vertical="center" textRotation="90" wrapText="1"/>
    </xf>
    <xf numFmtId="0" fontId="6" fillId="0" borderId="21" xfId="0" applyFont="1" applyBorder="1" applyAlignment="1">
      <alignment horizontal="left" vertical="center" textRotation="90" wrapText="1"/>
    </xf>
    <xf numFmtId="0" fontId="6" fillId="0" borderId="20" xfId="0" applyFont="1" applyBorder="1" applyAlignment="1">
      <alignment horizontal="right" vertical="top" textRotation="90"/>
    </xf>
    <xf numFmtId="0" fontId="6" fillId="0" borderId="14" xfId="0" applyFont="1" applyBorder="1" applyAlignment="1">
      <alignment horizontal="right" vertical="top" textRotation="90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8"/>
  <sheetViews>
    <sheetView view="pageBreakPreview" zoomScaleSheetLayoutView="100" zoomScalePageLayoutView="0" workbookViewId="0" topLeftCell="A13">
      <selection activeCell="Y34" sqref="Y34"/>
    </sheetView>
  </sheetViews>
  <sheetFormatPr defaultColWidth="0.875" defaultRowHeight="12.75"/>
  <cols>
    <col min="1" max="16384" width="0.875" style="1" customWidth="1"/>
  </cols>
  <sheetData>
    <row r="1" s="16" customFormat="1" ht="11.25" customHeight="1">
      <c r="DA1" s="20" t="s">
        <v>19</v>
      </c>
    </row>
    <row r="2" spans="69:105" s="16" customFormat="1" ht="126" customHeight="1">
      <c r="BQ2" s="62" t="s">
        <v>165</v>
      </c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</row>
    <row r="4" spans="62:105" ht="15">
      <c r="BJ4" s="17"/>
      <c r="DA4" s="7" t="s">
        <v>70</v>
      </c>
    </row>
    <row r="5" ht="15">
      <c r="BJ5" s="17"/>
    </row>
    <row r="6" spans="59:105" ht="15">
      <c r="BG6" s="42" t="s">
        <v>6</v>
      </c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59:105" ht="65.25" customHeight="1">
      <c r="BG7" s="64" t="s">
        <v>254</v>
      </c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59:105" s="2" customFormat="1" ht="26.25" customHeight="1">
      <c r="BG8" s="65" t="s">
        <v>68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</row>
    <row r="9" spans="59:105" ht="15"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Z9" s="55" t="s">
        <v>250</v>
      </c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</row>
    <row r="10" spans="59:105" s="2" customFormat="1" ht="12.75" customHeight="1">
      <c r="BG10" s="56" t="s">
        <v>4</v>
      </c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Z10" s="56" t="s">
        <v>5</v>
      </c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</row>
    <row r="11" ht="15">
      <c r="BJ11" s="17"/>
    </row>
    <row r="12" spans="65:99" ht="15">
      <c r="BM12" s="59" t="s">
        <v>69</v>
      </c>
      <c r="BN12" s="59"/>
      <c r="BO12" s="60" t="s">
        <v>257</v>
      </c>
      <c r="BP12" s="60"/>
      <c r="BQ12" s="60"/>
      <c r="BR12" s="60"/>
      <c r="BS12" s="58" t="s">
        <v>69</v>
      </c>
      <c r="BT12" s="58"/>
      <c r="BU12" s="58"/>
      <c r="BV12" s="60" t="s">
        <v>258</v>
      </c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1">
        <v>20</v>
      </c>
      <c r="CL12" s="61"/>
      <c r="CM12" s="61"/>
      <c r="CN12" s="61"/>
      <c r="CO12" s="66" t="s">
        <v>232</v>
      </c>
      <c r="CP12" s="66"/>
      <c r="CQ12" s="66"/>
      <c r="CR12" s="66"/>
      <c r="CS12" s="63" t="s">
        <v>2</v>
      </c>
      <c r="CT12" s="63"/>
      <c r="CU12" s="63"/>
    </row>
    <row r="13" ht="15">
      <c r="CY13" s="6"/>
    </row>
    <row r="14" ht="15">
      <c r="CY14" s="6"/>
    </row>
    <row r="15" spans="1:105" s="21" customFormat="1" ht="30" customHeight="1">
      <c r="A15" s="67" t="s">
        <v>71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</row>
    <row r="16" spans="30:76" s="21" customFormat="1" ht="15" customHeight="1">
      <c r="AD16" s="53" t="s">
        <v>14</v>
      </c>
      <c r="AE16" s="53"/>
      <c r="AF16" s="53"/>
      <c r="AG16" s="53"/>
      <c r="AH16" s="53"/>
      <c r="AI16" s="53"/>
      <c r="AJ16" s="53"/>
      <c r="AK16" s="54" t="s">
        <v>232</v>
      </c>
      <c r="AL16" s="54"/>
      <c r="AM16" s="54"/>
      <c r="AN16" s="54"/>
      <c r="AO16" s="21" t="s">
        <v>72</v>
      </c>
      <c r="BQ16" s="57"/>
      <c r="BR16" s="57"/>
      <c r="BS16" s="57"/>
      <c r="BT16" s="57"/>
      <c r="BU16" s="57"/>
      <c r="BV16" s="57"/>
      <c r="BW16" s="57"/>
      <c r="BX16" s="57"/>
    </row>
    <row r="17" s="21" customFormat="1" ht="15" customHeight="1"/>
    <row r="18" spans="37:71" s="21" customFormat="1" ht="15" customHeight="1">
      <c r="AK18" s="50" t="s">
        <v>69</v>
      </c>
      <c r="AL18" s="50"/>
      <c r="AM18" s="52" t="s">
        <v>257</v>
      </c>
      <c r="AN18" s="52"/>
      <c r="AO18" s="52"/>
      <c r="AP18" s="52"/>
      <c r="AQ18" s="51" t="s">
        <v>69</v>
      </c>
      <c r="AR18" s="51"/>
      <c r="AS18" s="51"/>
      <c r="AT18" s="52" t="s">
        <v>258</v>
      </c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3">
        <v>20</v>
      </c>
      <c r="BJ18" s="53"/>
      <c r="BK18" s="53"/>
      <c r="BL18" s="53"/>
      <c r="BM18" s="54" t="s">
        <v>232</v>
      </c>
      <c r="BN18" s="54"/>
      <c r="BO18" s="54"/>
      <c r="BP18" s="54"/>
      <c r="BQ18" s="48" t="s">
        <v>2</v>
      </c>
      <c r="BR18" s="48"/>
      <c r="BS18" s="48"/>
    </row>
    <row r="20" spans="90:105" ht="17.25" customHeight="1">
      <c r="CL20" s="49" t="s">
        <v>7</v>
      </c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</row>
    <row r="21" spans="88:105" ht="15" customHeight="1">
      <c r="CJ21" s="7" t="s">
        <v>13</v>
      </c>
      <c r="CL21" s="38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</row>
    <row r="22" spans="74:105" ht="15" customHeight="1">
      <c r="BV22" s="8"/>
      <c r="CJ22" s="7" t="s">
        <v>8</v>
      </c>
      <c r="CL22" s="38" t="s">
        <v>259</v>
      </c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</row>
    <row r="23" spans="74:105" ht="15" customHeight="1">
      <c r="BV23" s="8"/>
      <c r="BW23" s="8"/>
      <c r="CJ23" s="7"/>
      <c r="CL23" s="38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</row>
    <row r="24" spans="74:105" ht="15" customHeight="1">
      <c r="BV24" s="8"/>
      <c r="BW24" s="8"/>
      <c r="CJ24" s="7"/>
      <c r="CL24" s="38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</row>
    <row r="25" spans="1:105" ht="30" customHeight="1">
      <c r="A25" s="44" t="s">
        <v>167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L25" s="46" t="s">
        <v>246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CJ25" s="7" t="s">
        <v>9</v>
      </c>
      <c r="CL25" s="38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</row>
    <row r="26" spans="88:105" ht="15" customHeight="1">
      <c r="CJ26" s="7"/>
      <c r="CL26" s="38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</row>
    <row r="27" spans="70:105" ht="15" customHeight="1">
      <c r="BR27" s="8"/>
      <c r="BS27" s="8"/>
      <c r="CJ27" s="7"/>
      <c r="CL27" s="38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</row>
    <row r="28" spans="88:105" ht="15" customHeight="1">
      <c r="CJ28" s="7"/>
      <c r="CL28" s="38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</row>
    <row r="29" spans="1:105" s="9" customFormat="1" ht="15">
      <c r="A29" s="3" t="s">
        <v>15</v>
      </c>
      <c r="AL29" s="47" t="s">
        <v>247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CJ29" s="15"/>
      <c r="CL29" s="38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</row>
    <row r="30" spans="88:105" ht="15" customHeight="1">
      <c r="CJ30" s="7"/>
      <c r="CL30" s="38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</row>
    <row r="31" spans="1:105" s="19" customFormat="1" ht="15">
      <c r="A31" s="3" t="s">
        <v>11</v>
      </c>
      <c r="CJ31" s="7" t="s">
        <v>10</v>
      </c>
      <c r="CL31" s="38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</row>
    <row r="32" spans="1:105" s="9" customFormat="1" ht="15">
      <c r="A32" s="10"/>
      <c r="BX32" s="10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105" ht="46.5" customHeight="1">
      <c r="A33" s="45" t="s">
        <v>73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D33" s="46" t="s">
        <v>233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</row>
    <row r="34" spans="1:100" ht="15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3"/>
      <c r="AM34" s="4"/>
      <c r="AN34" s="4"/>
      <c r="AO34" s="4"/>
      <c r="AP34" s="4"/>
      <c r="AQ34" s="4"/>
      <c r="AR34" s="4"/>
      <c r="AS34" s="4"/>
      <c r="AT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12"/>
      <c r="CP34" s="12"/>
      <c r="CQ34" s="12"/>
      <c r="CR34" s="12"/>
      <c r="CS34" s="12"/>
      <c r="CT34" s="12"/>
      <c r="CU34" s="12"/>
      <c r="CV34" s="12"/>
    </row>
    <row r="35" spans="1:105" ht="43.5" customHeight="1">
      <c r="A35" s="45" t="s">
        <v>166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D35" s="43" t="s">
        <v>248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</row>
    <row r="37" spans="1:104" ht="15">
      <c r="A37" s="1" t="s">
        <v>74</v>
      </c>
      <c r="B37" s="42" t="s">
        <v>75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</row>
    <row r="38" s="5" customFormat="1" ht="14.25"/>
    <row r="39" spans="1:105" s="19" customFormat="1" ht="30" customHeight="1">
      <c r="A39" s="41" t="s">
        <v>168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</row>
    <row r="40" spans="1:105" s="19" customFormat="1" ht="36" customHeight="1">
      <c r="A40" s="37" t="s">
        <v>234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</row>
    <row r="41" spans="1:105" s="19" customFormat="1" ht="30" customHeight="1">
      <c r="A41" s="41" t="s">
        <v>169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</row>
    <row r="42" spans="1:105" s="19" customFormat="1" ht="15.75" customHeight="1">
      <c r="A42" s="37" t="s">
        <v>235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</row>
    <row r="43" spans="1:105" s="19" customFormat="1" ht="45" customHeight="1">
      <c r="A43" s="41" t="s">
        <v>170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</row>
    <row r="44" spans="1:105" s="19" customFormat="1" ht="16.5" customHeight="1">
      <c r="A44" s="37" t="s">
        <v>236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</row>
    <row r="45" spans="1:105" s="19" customFormat="1" ht="90" customHeight="1">
      <c r="A45" s="41" t="s">
        <v>171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</row>
    <row r="46" spans="1:105" s="19" customFormat="1" ht="33.75" customHeight="1">
      <c r="A46" s="37" t="s">
        <v>249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</row>
    <row r="47" spans="1:105" s="19" customFormat="1" ht="30" customHeight="1">
      <c r="A47" s="41" t="s">
        <v>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</row>
    <row r="48" spans="1:105" s="19" customFormat="1" ht="15.75" customHeight="1">
      <c r="A48" s="37" t="s">
        <v>256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</row>
    <row r="49" ht="3" customHeight="1"/>
  </sheetData>
  <sheetProtection/>
  <mergeCells count="56">
    <mergeCell ref="AD16:AJ16"/>
    <mergeCell ref="AK16:AN16"/>
    <mergeCell ref="BQ2:DA2"/>
    <mergeCell ref="CS12:CU12"/>
    <mergeCell ref="BZ9:DA9"/>
    <mergeCell ref="BZ10:DA10"/>
    <mergeCell ref="BG7:DA7"/>
    <mergeCell ref="BG8:DA8"/>
    <mergeCell ref="CO12:CR12"/>
    <mergeCell ref="A15:DA15"/>
    <mergeCell ref="BG6:DA6"/>
    <mergeCell ref="BG9:BX9"/>
    <mergeCell ref="BG10:BX10"/>
    <mergeCell ref="BQ16:BX16"/>
    <mergeCell ref="BS12:BU12"/>
    <mergeCell ref="BM12:BN12"/>
    <mergeCell ref="BV12:CJ12"/>
    <mergeCell ref="CK12:CN12"/>
    <mergeCell ref="BO12:BR12"/>
    <mergeCell ref="CL24:DA24"/>
    <mergeCell ref="AK18:AL18"/>
    <mergeCell ref="AQ18:AS18"/>
    <mergeCell ref="AT18:BH18"/>
    <mergeCell ref="BI18:BL18"/>
    <mergeCell ref="AM18:AP18"/>
    <mergeCell ref="BM18:BP18"/>
    <mergeCell ref="CL28:DA28"/>
    <mergeCell ref="BQ18:BS18"/>
    <mergeCell ref="A35:BB35"/>
    <mergeCell ref="BD33:DA33"/>
    <mergeCell ref="CL22:DA22"/>
    <mergeCell ref="CL20:DA20"/>
    <mergeCell ref="CL29:DA29"/>
    <mergeCell ref="CL21:DA21"/>
    <mergeCell ref="CL31:DA31"/>
    <mergeCell ref="CL23:DA23"/>
    <mergeCell ref="A41:DA41"/>
    <mergeCell ref="CL25:DA25"/>
    <mergeCell ref="A47:DA47"/>
    <mergeCell ref="BD35:DA35"/>
    <mergeCell ref="A25:AJ25"/>
    <mergeCell ref="A33:BB33"/>
    <mergeCell ref="AL25:BW25"/>
    <mergeCell ref="AL29:BW29"/>
    <mergeCell ref="CL26:DA26"/>
    <mergeCell ref="CL27:DA27"/>
    <mergeCell ref="A46:DA46"/>
    <mergeCell ref="CL30:DA30"/>
    <mergeCell ref="A48:DA48"/>
    <mergeCell ref="A42:DA42"/>
    <mergeCell ref="A43:DA43"/>
    <mergeCell ref="A44:DA44"/>
    <mergeCell ref="A45:DA45"/>
    <mergeCell ref="B37:CZ37"/>
    <mergeCell ref="A39:DA39"/>
    <mergeCell ref="A40:DA4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26"/>
  <sheetViews>
    <sheetView view="pageBreakPreview" zoomScaleSheetLayoutView="100" zoomScalePageLayoutView="0" workbookViewId="0" topLeftCell="A1">
      <selection activeCell="AK2" sqref="AK2:BJ2"/>
    </sheetView>
  </sheetViews>
  <sheetFormatPr defaultColWidth="0.875" defaultRowHeight="12.75"/>
  <cols>
    <col min="1" max="16384" width="0.875" style="1" customWidth="1"/>
  </cols>
  <sheetData>
    <row r="1" spans="2:104" ht="15">
      <c r="B1" s="91" t="s">
        <v>172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</row>
    <row r="2" spans="27:73" ht="15">
      <c r="AA2" s="7"/>
      <c r="AB2" s="7"/>
      <c r="AC2" s="7"/>
      <c r="AD2" s="7"/>
      <c r="AE2" s="7"/>
      <c r="AG2" s="59" t="s">
        <v>57</v>
      </c>
      <c r="AH2" s="59"/>
      <c r="AI2" s="59"/>
      <c r="AJ2" s="59"/>
      <c r="AK2" s="92" t="s">
        <v>260</v>
      </c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61">
        <v>20</v>
      </c>
      <c r="BL2" s="61"/>
      <c r="BM2" s="61"/>
      <c r="BN2" s="61"/>
      <c r="BO2" s="66" t="s">
        <v>232</v>
      </c>
      <c r="BP2" s="66"/>
      <c r="BQ2" s="66"/>
      <c r="BR2" s="66"/>
      <c r="BS2" s="63" t="s">
        <v>2</v>
      </c>
      <c r="BT2" s="63"/>
      <c r="BU2" s="63"/>
    </row>
    <row r="3" ht="15">
      <c r="DA3" s="7"/>
    </row>
    <row r="4" spans="1:105" s="9" customFormat="1" ht="31.5" customHeight="1">
      <c r="A4" s="89" t="s">
        <v>77</v>
      </c>
      <c r="B4" s="90"/>
      <c r="C4" s="90"/>
      <c r="D4" s="90"/>
      <c r="E4" s="90"/>
      <c r="F4" s="90"/>
      <c r="G4" s="90"/>
      <c r="H4" s="90" t="s">
        <v>0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89" t="s">
        <v>78</v>
      </c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</row>
    <row r="5" spans="1:105" s="9" customFormat="1" ht="16.5" customHeight="1">
      <c r="A5" s="90">
        <v>1</v>
      </c>
      <c r="B5" s="90"/>
      <c r="C5" s="90"/>
      <c r="D5" s="90"/>
      <c r="E5" s="90"/>
      <c r="F5" s="90"/>
      <c r="G5" s="90"/>
      <c r="H5" s="90">
        <v>2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>
        <v>3</v>
      </c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</row>
    <row r="6" spans="1:105" s="9" customFormat="1" ht="16.5" customHeight="1">
      <c r="A6" s="69"/>
      <c r="B6" s="70"/>
      <c r="C6" s="70"/>
      <c r="D6" s="70"/>
      <c r="E6" s="70"/>
      <c r="F6" s="70"/>
      <c r="G6" s="71"/>
      <c r="H6" s="23"/>
      <c r="I6" s="80" t="s">
        <v>16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1"/>
      <c r="CI6" s="82">
        <v>609.6</v>
      </c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4"/>
    </row>
    <row r="7" spans="1:105" s="9" customFormat="1" ht="16.5" customHeight="1">
      <c r="A7" s="69"/>
      <c r="B7" s="70"/>
      <c r="C7" s="70"/>
      <c r="D7" s="70"/>
      <c r="E7" s="70"/>
      <c r="F7" s="70"/>
      <c r="G7" s="71"/>
      <c r="H7" s="23"/>
      <c r="I7" s="80" t="s">
        <v>1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1"/>
      <c r="CI7" s="82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4"/>
    </row>
    <row r="8" spans="1:105" s="9" customFormat="1" ht="31.5" customHeight="1">
      <c r="A8" s="69"/>
      <c r="B8" s="70"/>
      <c r="C8" s="70"/>
      <c r="D8" s="70"/>
      <c r="E8" s="70"/>
      <c r="F8" s="70"/>
      <c r="G8" s="71"/>
      <c r="H8" s="23"/>
      <c r="I8" s="80" t="s">
        <v>173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1"/>
      <c r="CI8" s="82">
        <v>315.8</v>
      </c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4"/>
    </row>
    <row r="9" spans="1:105" s="9" customFormat="1" ht="16.5" customHeight="1">
      <c r="A9" s="69"/>
      <c r="B9" s="70"/>
      <c r="C9" s="70"/>
      <c r="D9" s="70"/>
      <c r="E9" s="70"/>
      <c r="F9" s="70"/>
      <c r="G9" s="71"/>
      <c r="H9" s="23"/>
      <c r="I9" s="85" t="s">
        <v>3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6"/>
      <c r="CI9" s="82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4"/>
    </row>
    <row r="10" spans="1:105" s="9" customFormat="1" ht="16.5" customHeight="1">
      <c r="A10" s="69"/>
      <c r="B10" s="70"/>
      <c r="C10" s="70"/>
      <c r="D10" s="70"/>
      <c r="E10" s="70"/>
      <c r="F10" s="70"/>
      <c r="G10" s="71"/>
      <c r="H10" s="23"/>
      <c r="I10" s="80" t="s">
        <v>174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1"/>
      <c r="CI10" s="82">
        <v>88.9</v>
      </c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4"/>
    </row>
    <row r="11" spans="1:105" s="9" customFormat="1" ht="31.5" customHeight="1">
      <c r="A11" s="69"/>
      <c r="B11" s="70"/>
      <c r="C11" s="70"/>
      <c r="D11" s="70"/>
      <c r="E11" s="70"/>
      <c r="F11" s="70"/>
      <c r="G11" s="71"/>
      <c r="H11" s="23"/>
      <c r="I11" s="80" t="s">
        <v>175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1"/>
      <c r="CI11" s="82">
        <v>21</v>
      </c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4"/>
    </row>
    <row r="12" spans="1:105" s="9" customFormat="1" ht="16.5" customHeight="1">
      <c r="A12" s="69"/>
      <c r="B12" s="70"/>
      <c r="C12" s="70"/>
      <c r="D12" s="70"/>
      <c r="E12" s="70"/>
      <c r="F12" s="70"/>
      <c r="G12" s="71"/>
      <c r="H12" s="23"/>
      <c r="I12" s="85" t="s">
        <v>3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6"/>
      <c r="CI12" s="82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4"/>
    </row>
    <row r="13" spans="1:105" s="9" customFormat="1" ht="16.5" customHeight="1">
      <c r="A13" s="69"/>
      <c r="B13" s="70"/>
      <c r="C13" s="70"/>
      <c r="D13" s="70"/>
      <c r="E13" s="70"/>
      <c r="F13" s="70"/>
      <c r="G13" s="71"/>
      <c r="H13" s="23"/>
      <c r="I13" s="87" t="s">
        <v>176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8"/>
      <c r="CI13" s="82">
        <v>0</v>
      </c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4"/>
    </row>
    <row r="14" spans="1:105" s="9" customFormat="1" ht="16.5" customHeight="1">
      <c r="A14" s="69"/>
      <c r="B14" s="70"/>
      <c r="C14" s="70"/>
      <c r="D14" s="70"/>
      <c r="E14" s="70"/>
      <c r="F14" s="70"/>
      <c r="G14" s="71"/>
      <c r="H14" s="23"/>
      <c r="I14" s="80" t="s">
        <v>17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1"/>
      <c r="CI14" s="82">
        <v>2484.7</v>
      </c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</row>
    <row r="15" spans="1:105" s="9" customFormat="1" ht="16.5" customHeight="1">
      <c r="A15" s="69"/>
      <c r="B15" s="70"/>
      <c r="C15" s="70"/>
      <c r="D15" s="70"/>
      <c r="E15" s="70"/>
      <c r="F15" s="70"/>
      <c r="G15" s="71"/>
      <c r="H15" s="23"/>
      <c r="I15" s="80" t="s">
        <v>1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1"/>
      <c r="CI15" s="82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</row>
    <row r="16" spans="1:105" s="9" customFormat="1" ht="16.5" customHeight="1">
      <c r="A16" s="69"/>
      <c r="B16" s="70"/>
      <c r="C16" s="70"/>
      <c r="D16" s="70"/>
      <c r="E16" s="70"/>
      <c r="F16" s="70"/>
      <c r="G16" s="71"/>
      <c r="H16" s="23"/>
      <c r="I16" s="80" t="s">
        <v>79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1"/>
      <c r="CI16" s="82">
        <v>476.6</v>
      </c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4"/>
    </row>
    <row r="17" spans="1:105" s="9" customFormat="1" ht="16.5" customHeight="1">
      <c r="A17" s="69"/>
      <c r="B17" s="70"/>
      <c r="C17" s="70"/>
      <c r="D17" s="70"/>
      <c r="E17" s="70"/>
      <c r="F17" s="70"/>
      <c r="G17" s="71"/>
      <c r="H17" s="23"/>
      <c r="I17" s="85" t="s">
        <v>3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6"/>
      <c r="CI17" s="82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</row>
    <row r="18" spans="1:105" s="9" customFormat="1" ht="16.5" customHeight="1">
      <c r="A18" s="69"/>
      <c r="B18" s="70"/>
      <c r="C18" s="70"/>
      <c r="D18" s="70"/>
      <c r="E18" s="70"/>
      <c r="F18" s="70"/>
      <c r="G18" s="71"/>
      <c r="H18" s="23"/>
      <c r="I18" s="80" t="s">
        <v>80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1"/>
      <c r="CI18" s="82">
        <v>476.6</v>
      </c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/>
    </row>
    <row r="19" spans="1:105" s="9" customFormat="1" ht="31.5" customHeight="1">
      <c r="A19" s="69"/>
      <c r="B19" s="70"/>
      <c r="C19" s="70"/>
      <c r="D19" s="70"/>
      <c r="E19" s="70"/>
      <c r="F19" s="70"/>
      <c r="G19" s="71"/>
      <c r="H19" s="23"/>
      <c r="I19" s="80" t="s">
        <v>81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1"/>
      <c r="CI19" s="82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/>
    </row>
    <row r="20" spans="1:105" s="9" customFormat="1" ht="31.5" customHeight="1">
      <c r="A20" s="69"/>
      <c r="B20" s="70"/>
      <c r="C20" s="70"/>
      <c r="D20" s="70"/>
      <c r="E20" s="70"/>
      <c r="F20" s="70"/>
      <c r="G20" s="71"/>
      <c r="H20" s="23"/>
      <c r="I20" s="80" t="s">
        <v>177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1"/>
      <c r="CI20" s="82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/>
    </row>
    <row r="21" spans="1:105" s="10" customFormat="1" ht="16.5" customHeight="1">
      <c r="A21" s="69"/>
      <c r="B21" s="70"/>
      <c r="C21" s="70"/>
      <c r="D21" s="70"/>
      <c r="E21" s="70"/>
      <c r="F21" s="70"/>
      <c r="G21" s="71"/>
      <c r="H21" s="18"/>
      <c r="I21" s="80" t="s">
        <v>178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1"/>
      <c r="CI21" s="82">
        <v>3.6</v>
      </c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/>
    </row>
    <row r="22" spans="1:105" s="9" customFormat="1" ht="16.5" customHeight="1">
      <c r="A22" s="69"/>
      <c r="B22" s="70"/>
      <c r="C22" s="70"/>
      <c r="D22" s="70"/>
      <c r="E22" s="70"/>
      <c r="F22" s="70"/>
      <c r="G22" s="71"/>
      <c r="H22" s="18"/>
      <c r="I22" s="80" t="s">
        <v>18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1"/>
      <c r="CI22" s="82">
        <v>15.9</v>
      </c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/>
    </row>
    <row r="23" spans="1:105" s="9" customFormat="1" ht="31.5" customHeight="1">
      <c r="A23" s="72"/>
      <c r="B23" s="73"/>
      <c r="C23" s="73"/>
      <c r="D23" s="73"/>
      <c r="E23" s="73"/>
      <c r="F23" s="73"/>
      <c r="G23" s="74"/>
      <c r="H23" s="24"/>
      <c r="I23" s="75" t="s">
        <v>82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6"/>
      <c r="CI23" s="77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9"/>
    </row>
    <row r="24" spans="1:105" s="10" customFormat="1" ht="16.5" customHeight="1">
      <c r="A24" s="69"/>
      <c r="B24" s="70"/>
      <c r="C24" s="70"/>
      <c r="D24" s="70"/>
      <c r="E24" s="70"/>
      <c r="F24" s="70"/>
      <c r="G24" s="71"/>
      <c r="H24" s="18"/>
      <c r="I24" s="80" t="s">
        <v>83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1"/>
      <c r="CI24" s="82">
        <v>15.9</v>
      </c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/>
    </row>
    <row r="25" spans="1:105" s="9" customFormat="1" ht="16.5" customHeight="1">
      <c r="A25" s="69"/>
      <c r="B25" s="70"/>
      <c r="C25" s="70"/>
      <c r="D25" s="70"/>
      <c r="E25" s="70"/>
      <c r="F25" s="70"/>
      <c r="G25" s="71"/>
      <c r="H25" s="23"/>
      <c r="I25" s="85" t="s">
        <v>3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6"/>
      <c r="CI25" s="82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4"/>
    </row>
    <row r="26" spans="1:105" s="10" customFormat="1" ht="16.5" customHeight="1">
      <c r="A26" s="69"/>
      <c r="B26" s="70"/>
      <c r="C26" s="70"/>
      <c r="D26" s="70"/>
      <c r="E26" s="70"/>
      <c r="F26" s="70"/>
      <c r="G26" s="71"/>
      <c r="H26" s="23"/>
      <c r="I26" s="80" t="s">
        <v>84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1"/>
      <c r="CI26" s="82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</row>
  </sheetData>
  <sheetProtection/>
  <mergeCells count="75">
    <mergeCell ref="CI21:DA21"/>
    <mergeCell ref="I21:CH21"/>
    <mergeCell ref="A21:G21"/>
    <mergeCell ref="I25:CH25"/>
    <mergeCell ref="CI25:DA25"/>
    <mergeCell ref="A26:G26"/>
    <mergeCell ref="I26:CH26"/>
    <mergeCell ref="CI26:DA26"/>
    <mergeCell ref="A22:G22"/>
    <mergeCell ref="I22:CH22"/>
    <mergeCell ref="CI22:DA22"/>
    <mergeCell ref="A18:G18"/>
    <mergeCell ref="I18:CH18"/>
    <mergeCell ref="CI18:DA18"/>
    <mergeCell ref="A19:G19"/>
    <mergeCell ref="I19:CH19"/>
    <mergeCell ref="CI19:DA19"/>
    <mergeCell ref="A20:G20"/>
    <mergeCell ref="I20:CH20"/>
    <mergeCell ref="CI20:DA20"/>
    <mergeCell ref="B1:CZ1"/>
    <mergeCell ref="AG2:AJ2"/>
    <mergeCell ref="AK2:BJ2"/>
    <mergeCell ref="BK2:BN2"/>
    <mergeCell ref="BO2:BR2"/>
    <mergeCell ref="BS2:BU2"/>
    <mergeCell ref="A4:G4"/>
    <mergeCell ref="H4:CH4"/>
    <mergeCell ref="CI4:DA4"/>
    <mergeCell ref="A5:G5"/>
    <mergeCell ref="H5:CH5"/>
    <mergeCell ref="CI5:DA5"/>
    <mergeCell ref="A6:G6"/>
    <mergeCell ref="I6:CH6"/>
    <mergeCell ref="CI6:DA6"/>
    <mergeCell ref="A7:G7"/>
    <mergeCell ref="I7:CH7"/>
    <mergeCell ref="CI7:DA7"/>
    <mergeCell ref="CI8:DA8"/>
    <mergeCell ref="A9:G9"/>
    <mergeCell ref="I9:CH9"/>
    <mergeCell ref="CI9:DA9"/>
    <mergeCell ref="A8:G8"/>
    <mergeCell ref="I8:CH8"/>
    <mergeCell ref="A10:G10"/>
    <mergeCell ref="I10:CH10"/>
    <mergeCell ref="CI10:DA10"/>
    <mergeCell ref="A11:G11"/>
    <mergeCell ref="I11:CH11"/>
    <mergeCell ref="CI11:DA11"/>
    <mergeCell ref="A12:G12"/>
    <mergeCell ref="I12:CH12"/>
    <mergeCell ref="CI12:DA12"/>
    <mergeCell ref="A13:G13"/>
    <mergeCell ref="I13:CH13"/>
    <mergeCell ref="CI13:DA13"/>
    <mergeCell ref="CI14:DA14"/>
    <mergeCell ref="A15:G15"/>
    <mergeCell ref="I15:CH15"/>
    <mergeCell ref="CI15:DA15"/>
    <mergeCell ref="A14:G14"/>
    <mergeCell ref="I14:CH14"/>
    <mergeCell ref="A16:G16"/>
    <mergeCell ref="I16:CH16"/>
    <mergeCell ref="CI16:DA16"/>
    <mergeCell ref="A17:G17"/>
    <mergeCell ref="I17:CH17"/>
    <mergeCell ref="CI17:DA17"/>
    <mergeCell ref="A25:G25"/>
    <mergeCell ref="A23:G23"/>
    <mergeCell ref="I23:CH23"/>
    <mergeCell ref="CI23:DA23"/>
    <mergeCell ref="A24:G24"/>
    <mergeCell ref="I24:CH24"/>
    <mergeCell ref="CI24:DA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Z92"/>
  <sheetViews>
    <sheetView tabSelected="1" view="pageBreakPreview" zoomScaleSheetLayoutView="100" zoomScalePageLayoutView="0" workbookViewId="0" topLeftCell="A67">
      <selection activeCell="BI70" sqref="BI70:BX70"/>
    </sheetView>
  </sheetViews>
  <sheetFormatPr defaultColWidth="0.875" defaultRowHeight="12.75"/>
  <cols>
    <col min="1" max="30" width="0.875" style="1" customWidth="1"/>
    <col min="31" max="31" width="20.25390625" style="1" customWidth="1"/>
    <col min="32" max="32" width="0.2421875" style="1" customWidth="1"/>
    <col min="33" max="16384" width="0.875" style="1" customWidth="1"/>
  </cols>
  <sheetData>
    <row r="1" spans="2:156" ht="15" customHeight="1">
      <c r="B1" s="91" t="s">
        <v>179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22"/>
    </row>
    <row r="2" spans="54:99" ht="15">
      <c r="BB2" s="7"/>
      <c r="BG2" s="59" t="s">
        <v>57</v>
      </c>
      <c r="BH2" s="59"/>
      <c r="BI2" s="59"/>
      <c r="BJ2" s="59"/>
      <c r="BK2" s="60" t="s">
        <v>260</v>
      </c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1">
        <v>20</v>
      </c>
      <c r="CL2" s="61"/>
      <c r="CM2" s="61"/>
      <c r="CN2" s="61"/>
      <c r="CO2" s="66" t="s">
        <v>232</v>
      </c>
      <c r="CP2" s="66"/>
      <c r="CQ2" s="66"/>
      <c r="CR2" s="66"/>
      <c r="CS2" s="63" t="s">
        <v>2</v>
      </c>
      <c r="CT2" s="63"/>
      <c r="CU2" s="63"/>
    </row>
    <row r="3" ht="15" customHeight="1">
      <c r="DF3" s="7"/>
    </row>
    <row r="4" spans="1:156" ht="16.5" customHeight="1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12" t="s">
        <v>20</v>
      </c>
      <c r="W4" s="113"/>
      <c r="X4" s="113"/>
      <c r="Y4" s="113"/>
      <c r="Z4" s="113"/>
      <c r="AA4" s="113"/>
      <c r="AB4" s="113"/>
      <c r="AC4" s="113"/>
      <c r="AD4" s="114"/>
      <c r="AE4" s="142" t="s">
        <v>240</v>
      </c>
      <c r="AF4" s="112" t="s">
        <v>143</v>
      </c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4"/>
      <c r="AS4" s="121" t="s">
        <v>85</v>
      </c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3"/>
    </row>
    <row r="5" spans="1:156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5"/>
      <c r="W5" s="116"/>
      <c r="X5" s="116"/>
      <c r="Y5" s="116"/>
      <c r="Z5" s="116"/>
      <c r="AA5" s="116"/>
      <c r="AB5" s="116"/>
      <c r="AC5" s="116"/>
      <c r="AD5" s="117"/>
      <c r="AE5" s="143"/>
      <c r="AF5" s="115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7"/>
      <c r="AS5" s="112" t="s">
        <v>21</v>
      </c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4"/>
      <c r="BI5" s="121" t="s">
        <v>3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3"/>
    </row>
    <row r="6" spans="1:156" ht="75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  <c r="V6" s="115"/>
      <c r="W6" s="116"/>
      <c r="X6" s="116"/>
      <c r="Y6" s="116"/>
      <c r="Z6" s="116"/>
      <c r="AA6" s="116"/>
      <c r="AB6" s="116"/>
      <c r="AC6" s="116"/>
      <c r="AD6" s="117"/>
      <c r="AE6" s="143"/>
      <c r="AF6" s="115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7"/>
      <c r="AS6" s="115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7"/>
      <c r="BI6" s="112" t="s">
        <v>180</v>
      </c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4"/>
      <c r="BY6" s="112" t="s">
        <v>144</v>
      </c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4"/>
      <c r="CO6" s="112" t="s">
        <v>145</v>
      </c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  <c r="DE6" s="112" t="s">
        <v>86</v>
      </c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4"/>
      <c r="DU6" s="121" t="s">
        <v>146</v>
      </c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3"/>
    </row>
    <row r="7" spans="1:156" ht="76.5" customHeight="1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V7" s="118"/>
      <c r="W7" s="119"/>
      <c r="X7" s="119"/>
      <c r="Y7" s="119"/>
      <c r="Z7" s="119"/>
      <c r="AA7" s="119"/>
      <c r="AB7" s="119"/>
      <c r="AC7" s="119"/>
      <c r="AD7" s="120"/>
      <c r="AE7" s="144"/>
      <c r="AF7" s="118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20"/>
      <c r="AS7" s="118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20"/>
      <c r="BI7" s="118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20"/>
      <c r="BY7" s="118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20"/>
      <c r="CO7" s="118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20"/>
      <c r="DE7" s="118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20"/>
      <c r="DU7" s="109" t="s">
        <v>21</v>
      </c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1"/>
      <c r="EK7" s="109" t="s">
        <v>87</v>
      </c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1"/>
    </row>
    <row r="8" spans="1:156" ht="15" customHeight="1">
      <c r="A8" s="106">
        <v>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106">
        <v>2</v>
      </c>
      <c r="W8" s="107"/>
      <c r="X8" s="107"/>
      <c r="Y8" s="107"/>
      <c r="Z8" s="107"/>
      <c r="AA8" s="107"/>
      <c r="AB8" s="107"/>
      <c r="AC8" s="107"/>
      <c r="AD8" s="108"/>
      <c r="AE8" s="36">
        <v>3</v>
      </c>
      <c r="AF8" s="106">
        <v>4</v>
      </c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06">
        <v>5</v>
      </c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8"/>
      <c r="BI8" s="106">
        <v>6</v>
      </c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8"/>
      <c r="BY8" s="106">
        <v>7</v>
      </c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8"/>
      <c r="CO8" s="106">
        <v>8</v>
      </c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  <c r="DE8" s="106">
        <v>9</v>
      </c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8"/>
      <c r="DU8" s="106">
        <v>10</v>
      </c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8"/>
      <c r="EK8" s="106">
        <v>11</v>
      </c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8"/>
    </row>
    <row r="9" spans="1:156" s="3" customFormat="1" ht="30" customHeight="1">
      <c r="A9" s="25"/>
      <c r="B9" s="80" t="s">
        <v>88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99" t="s">
        <v>22</v>
      </c>
      <c r="W9" s="100"/>
      <c r="X9" s="100"/>
      <c r="Y9" s="100"/>
      <c r="Z9" s="100"/>
      <c r="AA9" s="100"/>
      <c r="AB9" s="100"/>
      <c r="AC9" s="100"/>
      <c r="AD9" s="101"/>
      <c r="AE9" s="34"/>
      <c r="AF9" s="99" t="s">
        <v>12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1"/>
      <c r="AS9" s="93">
        <f>AS10+AS14+AS19+AS20+AS21+AS22+AS23</f>
        <v>2468353</v>
      </c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5"/>
      <c r="BI9" s="93">
        <f>BI14</f>
        <v>2316353</v>
      </c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5"/>
      <c r="BY9" s="93" t="e">
        <f>BY10+BY14+BY19+BY20+BY21+BY22+BY23</f>
        <v>#VALUE!</v>
      </c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5"/>
      <c r="CO9" s="93" t="e">
        <f>CO10+CO14+CO19+CO20+CO21+CO22+CO23</f>
        <v>#VALUE!</v>
      </c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5"/>
      <c r="DE9" s="93" t="e">
        <f>DE10+DE14+DE19+DE20+DE21+DE22+DE23</f>
        <v>#VALUE!</v>
      </c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5"/>
      <c r="DU9" s="93">
        <f>DU10+DU14</f>
        <v>152000</v>
      </c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5"/>
      <c r="EK9" s="93" t="e">
        <f>EK10+EK14+EK19+EK20+EK21+EK22+EK23</f>
        <v>#VALUE!</v>
      </c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5"/>
    </row>
    <row r="10" spans="1:156" s="3" customFormat="1" ht="62.25" customHeight="1">
      <c r="A10" s="25"/>
      <c r="B10" s="80" t="s">
        <v>181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99" t="s">
        <v>23</v>
      </c>
      <c r="W10" s="100"/>
      <c r="X10" s="100"/>
      <c r="Y10" s="100"/>
      <c r="Z10" s="100"/>
      <c r="AA10" s="100"/>
      <c r="AB10" s="100"/>
      <c r="AC10" s="100"/>
      <c r="AD10" s="101"/>
      <c r="AE10" s="34"/>
      <c r="AF10" s="99" t="s">
        <v>94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1"/>
      <c r="AS10" s="93">
        <f>AS12+AS13</f>
        <v>0</v>
      </c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5"/>
      <c r="BI10" s="93" t="s">
        <v>12</v>
      </c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5"/>
      <c r="BY10" s="93" t="s">
        <v>12</v>
      </c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5"/>
      <c r="CO10" s="93" t="s">
        <v>12</v>
      </c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5"/>
      <c r="DE10" s="93" t="s">
        <v>12</v>
      </c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5"/>
      <c r="DU10" s="93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5"/>
      <c r="EK10" s="93" t="s">
        <v>12</v>
      </c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5"/>
    </row>
    <row r="11" spans="1:156" s="3" customFormat="1" ht="15" customHeight="1">
      <c r="A11" s="25"/>
      <c r="B11" s="85" t="s">
        <v>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  <c r="V11" s="99" t="s">
        <v>12</v>
      </c>
      <c r="W11" s="100"/>
      <c r="X11" s="100"/>
      <c r="Y11" s="100"/>
      <c r="Z11" s="100"/>
      <c r="AA11" s="100"/>
      <c r="AB11" s="100"/>
      <c r="AC11" s="100"/>
      <c r="AD11" s="101"/>
      <c r="AE11" s="34"/>
      <c r="AF11" s="99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1"/>
      <c r="AS11" s="93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5"/>
      <c r="BI11" s="93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5"/>
      <c r="BY11" s="93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5"/>
      <c r="CO11" s="93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5"/>
      <c r="DE11" s="93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5"/>
      <c r="DU11" s="93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5"/>
      <c r="EK11" s="93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5"/>
    </row>
    <row r="12" spans="1:156" s="3" customFormat="1" ht="16.5" customHeight="1">
      <c r="A12" s="25"/>
      <c r="B12" s="80" t="s">
        <v>89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99" t="s">
        <v>90</v>
      </c>
      <c r="W12" s="100"/>
      <c r="X12" s="100"/>
      <c r="Y12" s="100"/>
      <c r="Z12" s="100"/>
      <c r="AA12" s="100"/>
      <c r="AB12" s="100"/>
      <c r="AC12" s="100"/>
      <c r="AD12" s="101"/>
      <c r="AE12" s="34"/>
      <c r="AF12" s="99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1"/>
      <c r="AS12" s="93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5"/>
      <c r="BI12" s="93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93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5"/>
      <c r="CO12" s="93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5"/>
      <c r="DE12" s="93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5"/>
      <c r="DU12" s="93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5"/>
      <c r="EK12" s="93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5"/>
    </row>
    <row r="13" spans="1:156" s="3" customFormat="1" ht="16.5" customHeight="1">
      <c r="A13" s="25"/>
      <c r="B13" s="80" t="s">
        <v>91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99" t="s">
        <v>92</v>
      </c>
      <c r="W13" s="100"/>
      <c r="X13" s="100"/>
      <c r="Y13" s="100"/>
      <c r="Z13" s="100"/>
      <c r="AA13" s="100"/>
      <c r="AB13" s="100"/>
      <c r="AC13" s="100"/>
      <c r="AD13" s="101"/>
      <c r="AE13" s="34"/>
      <c r="AF13" s="99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1"/>
      <c r="AS13" s="93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5"/>
      <c r="BI13" s="93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5"/>
      <c r="BY13" s="93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5"/>
      <c r="CO13" s="93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5"/>
      <c r="DE13" s="93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5"/>
      <c r="DU13" s="93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5"/>
      <c r="EK13" s="93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5"/>
    </row>
    <row r="14" spans="1:156" s="3" customFormat="1" ht="45" customHeight="1">
      <c r="A14" s="25"/>
      <c r="B14" s="80" t="s">
        <v>93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99" t="s">
        <v>94</v>
      </c>
      <c r="W14" s="100"/>
      <c r="X14" s="100"/>
      <c r="Y14" s="100"/>
      <c r="Z14" s="100"/>
      <c r="AA14" s="100"/>
      <c r="AB14" s="100"/>
      <c r="AC14" s="100"/>
      <c r="AD14" s="101"/>
      <c r="AE14" s="34"/>
      <c r="AF14" s="99" t="s">
        <v>24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1"/>
      <c r="AS14" s="93">
        <f>AS17+AS18+AT16</f>
        <v>2468353</v>
      </c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5"/>
      <c r="BI14" s="93">
        <f>BI17+BI18</f>
        <v>2316353</v>
      </c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5"/>
      <c r="BY14" s="93" t="s">
        <v>12</v>
      </c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3" t="s">
        <v>12</v>
      </c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5"/>
      <c r="DE14" s="93">
        <f>DE17+DE18</f>
        <v>0</v>
      </c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5"/>
      <c r="DU14" s="93">
        <f>DU17+DU18+DV16</f>
        <v>152000</v>
      </c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5"/>
      <c r="EK14" s="93">
        <f>EK17+EK18</f>
        <v>0</v>
      </c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5"/>
    </row>
    <row r="15" spans="1:156" s="3" customFormat="1" ht="15" customHeight="1">
      <c r="A15" s="25"/>
      <c r="B15" s="85" t="s">
        <v>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99" t="s">
        <v>12</v>
      </c>
      <c r="W15" s="100"/>
      <c r="X15" s="100"/>
      <c r="Y15" s="100"/>
      <c r="Z15" s="100"/>
      <c r="AA15" s="100"/>
      <c r="AB15" s="100"/>
      <c r="AC15" s="100"/>
      <c r="AD15" s="101"/>
      <c r="AE15" s="34"/>
      <c r="AF15" s="99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93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5"/>
      <c r="BI15" s="93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5"/>
      <c r="BY15" s="93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5"/>
      <c r="CO15" s="93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5"/>
      <c r="DE15" s="93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5"/>
      <c r="DU15" s="93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5"/>
      <c r="EK15" s="93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5"/>
    </row>
    <row r="16" spans="1:156" s="3" customFormat="1" ht="15" customHeight="1">
      <c r="A16" s="154" t="s">
        <v>89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1"/>
      <c r="V16" s="33"/>
      <c r="W16" s="100"/>
      <c r="X16" s="100"/>
      <c r="Y16" s="100"/>
      <c r="Z16" s="100"/>
      <c r="AA16" s="100"/>
      <c r="AB16" s="100"/>
      <c r="AC16" s="100"/>
      <c r="AD16" s="101"/>
      <c r="AE16" s="34" t="s">
        <v>245</v>
      </c>
      <c r="AF16" s="33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5"/>
      <c r="AS16" s="30"/>
      <c r="AT16" s="94">
        <f>DV16</f>
        <v>152000</v>
      </c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5"/>
      <c r="BI16" s="30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0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2"/>
      <c r="CO16" s="30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  <c r="DE16" s="30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2"/>
      <c r="DU16" s="30"/>
      <c r="DV16" s="94">
        <v>152000</v>
      </c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5"/>
      <c r="EK16" s="30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2"/>
    </row>
    <row r="17" spans="1:156" s="3" customFormat="1" ht="16.5" customHeight="1">
      <c r="A17" s="154" t="s">
        <v>91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/>
      <c r="V17" s="99" t="s">
        <v>95</v>
      </c>
      <c r="W17" s="100"/>
      <c r="X17" s="100"/>
      <c r="Y17" s="100"/>
      <c r="Z17" s="100"/>
      <c r="AA17" s="100"/>
      <c r="AB17" s="100"/>
      <c r="AC17" s="100"/>
      <c r="AD17" s="101"/>
      <c r="AE17" s="34" t="s">
        <v>241</v>
      </c>
      <c r="AF17" s="99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1"/>
      <c r="AS17" s="93">
        <f>BI17+DU17</f>
        <v>1589920</v>
      </c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5"/>
      <c r="BI17" s="93">
        <v>1589920</v>
      </c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5"/>
      <c r="BY17" s="93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5"/>
      <c r="CO17" s="93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  <c r="DE17" s="93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5"/>
      <c r="DU17" s="93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5"/>
      <c r="EK17" s="93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5"/>
    </row>
    <row r="18" spans="1:156" s="3" customFormat="1" ht="16.5" customHeight="1">
      <c r="A18" s="154" t="s">
        <v>251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/>
      <c r="V18" s="99" t="s">
        <v>96</v>
      </c>
      <c r="W18" s="100"/>
      <c r="X18" s="100"/>
      <c r="Y18" s="100"/>
      <c r="Z18" s="100"/>
      <c r="AA18" s="100"/>
      <c r="AB18" s="100"/>
      <c r="AC18" s="100"/>
      <c r="AD18" s="101"/>
      <c r="AE18" s="34" t="s">
        <v>242</v>
      </c>
      <c r="AF18" s="99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1"/>
      <c r="AS18" s="93">
        <f>BI18</f>
        <v>726433</v>
      </c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5"/>
      <c r="BI18" s="93">
        <v>726433</v>
      </c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5"/>
      <c r="BY18" s="93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5"/>
      <c r="CO18" s="93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  <c r="DE18" s="93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5"/>
      <c r="DU18" s="93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5"/>
      <c r="EK18" s="93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5"/>
    </row>
    <row r="19" spans="1:156" s="3" customFormat="1" ht="75" customHeight="1">
      <c r="A19" s="25"/>
      <c r="B19" s="80" t="s">
        <v>97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  <c r="V19" s="99" t="s">
        <v>24</v>
      </c>
      <c r="W19" s="100"/>
      <c r="X19" s="100"/>
      <c r="Y19" s="100"/>
      <c r="Z19" s="100"/>
      <c r="AA19" s="100"/>
      <c r="AB19" s="100"/>
      <c r="AC19" s="100"/>
      <c r="AD19" s="101"/>
      <c r="AE19" s="34"/>
      <c r="AF19" s="99" t="s">
        <v>25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  <c r="AS19" s="93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5"/>
      <c r="BI19" s="93" t="s">
        <v>12</v>
      </c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5"/>
      <c r="BY19" s="93" t="s">
        <v>12</v>
      </c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5"/>
      <c r="CO19" s="93" t="s">
        <v>12</v>
      </c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  <c r="DE19" s="93" t="s">
        <v>12</v>
      </c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5"/>
      <c r="DU19" s="93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5"/>
      <c r="EK19" s="93" t="s">
        <v>12</v>
      </c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5"/>
    </row>
    <row r="20" spans="1:156" s="3" customFormat="1" ht="147.75" customHeight="1">
      <c r="A20" s="25"/>
      <c r="B20" s="80" t="s">
        <v>98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/>
      <c r="V20" s="99" t="s">
        <v>25</v>
      </c>
      <c r="W20" s="100"/>
      <c r="X20" s="100"/>
      <c r="Y20" s="100"/>
      <c r="Z20" s="100"/>
      <c r="AA20" s="100"/>
      <c r="AB20" s="100"/>
      <c r="AC20" s="100"/>
      <c r="AD20" s="101"/>
      <c r="AE20" s="34"/>
      <c r="AF20" s="99" t="s">
        <v>26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  <c r="AS20" s="93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5"/>
      <c r="BI20" s="93" t="s">
        <v>12</v>
      </c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5"/>
      <c r="BY20" s="93" t="s">
        <v>12</v>
      </c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5"/>
      <c r="CO20" s="93" t="s">
        <v>12</v>
      </c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  <c r="DE20" s="93" t="s">
        <v>12</v>
      </c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5"/>
      <c r="DU20" s="93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5"/>
      <c r="EK20" s="93" t="s">
        <v>12</v>
      </c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5"/>
    </row>
    <row r="21" spans="1:156" s="3" customFormat="1" ht="45" customHeight="1">
      <c r="A21" s="25"/>
      <c r="B21" s="80" t="s">
        <v>99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99" t="s">
        <v>26</v>
      </c>
      <c r="W21" s="100"/>
      <c r="X21" s="100"/>
      <c r="Y21" s="100"/>
      <c r="Z21" s="100"/>
      <c r="AA21" s="100"/>
      <c r="AB21" s="100"/>
      <c r="AC21" s="100"/>
      <c r="AD21" s="101"/>
      <c r="AE21" s="34"/>
      <c r="AF21" s="99" t="s">
        <v>28</v>
      </c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1"/>
      <c r="AS21" s="93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5"/>
      <c r="BI21" s="93" t="s">
        <v>12</v>
      </c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5"/>
      <c r="BY21" s="93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5"/>
      <c r="CO21" s="93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  <c r="DE21" s="93" t="s">
        <v>12</v>
      </c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5"/>
      <c r="DU21" s="93" t="s">
        <v>12</v>
      </c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5"/>
      <c r="EK21" s="93" t="s">
        <v>12</v>
      </c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5"/>
    </row>
    <row r="22" spans="1:156" s="3" customFormat="1" ht="16.5" customHeight="1">
      <c r="A22" s="25"/>
      <c r="B22" s="80" t="s">
        <v>100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99" t="s">
        <v>27</v>
      </c>
      <c r="W22" s="100"/>
      <c r="X22" s="100"/>
      <c r="Y22" s="100"/>
      <c r="Z22" s="100"/>
      <c r="AA22" s="100"/>
      <c r="AB22" s="100"/>
      <c r="AC22" s="100"/>
      <c r="AD22" s="101"/>
      <c r="AE22" s="34"/>
      <c r="AF22" s="99" t="s">
        <v>28</v>
      </c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1"/>
      <c r="AS22" s="93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5"/>
      <c r="BI22" s="93" t="s">
        <v>12</v>
      </c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5"/>
      <c r="BY22" s="93" t="s">
        <v>12</v>
      </c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5"/>
      <c r="CO22" s="93" t="s">
        <v>12</v>
      </c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  <c r="DE22" s="93" t="s">
        <v>12</v>
      </c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5"/>
      <c r="DU22" s="93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5"/>
      <c r="EK22" s="93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5"/>
    </row>
    <row r="23" spans="1:156" s="3" customFormat="1" ht="45" customHeight="1">
      <c r="A23" s="25"/>
      <c r="B23" s="80" t="s">
        <v>101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99" t="s">
        <v>28</v>
      </c>
      <c r="W23" s="100"/>
      <c r="X23" s="100"/>
      <c r="Y23" s="100"/>
      <c r="Z23" s="100"/>
      <c r="AA23" s="100"/>
      <c r="AB23" s="100"/>
      <c r="AC23" s="100"/>
      <c r="AD23" s="101"/>
      <c r="AE23" s="34"/>
      <c r="AF23" s="99" t="s">
        <v>12</v>
      </c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1"/>
      <c r="AS23" s="93">
        <f>AS25+AS26</f>
        <v>0</v>
      </c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5"/>
      <c r="BI23" s="93" t="s">
        <v>12</v>
      </c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5"/>
      <c r="BY23" s="93" t="s">
        <v>12</v>
      </c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5"/>
      <c r="CO23" s="93" t="s">
        <v>12</v>
      </c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5"/>
      <c r="DE23" s="93" t="s">
        <v>12</v>
      </c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5"/>
      <c r="DU23" s="93">
        <f>DU25+DU26</f>
        <v>0</v>
      </c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5"/>
      <c r="EK23" s="93" t="s">
        <v>12</v>
      </c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5"/>
    </row>
    <row r="24" spans="1:156" s="3" customFormat="1" ht="15.75" customHeight="1">
      <c r="A24" s="25"/>
      <c r="B24" s="85" t="s">
        <v>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6"/>
      <c r="V24" s="99" t="s">
        <v>12</v>
      </c>
      <c r="W24" s="100"/>
      <c r="X24" s="100"/>
      <c r="Y24" s="100"/>
      <c r="Z24" s="100"/>
      <c r="AA24" s="100"/>
      <c r="AB24" s="100"/>
      <c r="AC24" s="100"/>
      <c r="AD24" s="101"/>
      <c r="AE24" s="34"/>
      <c r="AF24" s="99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1"/>
      <c r="AS24" s="93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5"/>
      <c r="BI24" s="93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5"/>
      <c r="BY24" s="93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5"/>
      <c r="CO24" s="93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  <c r="DE24" s="93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5"/>
      <c r="DU24" s="93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5"/>
      <c r="EK24" s="93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5"/>
    </row>
    <row r="25" spans="1:156" s="3" customFormat="1" ht="16.5" customHeight="1">
      <c r="A25" s="25"/>
      <c r="B25" s="80" t="s">
        <v>89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99" t="s">
        <v>102</v>
      </c>
      <c r="W25" s="100"/>
      <c r="X25" s="100"/>
      <c r="Y25" s="100"/>
      <c r="Z25" s="100"/>
      <c r="AA25" s="100"/>
      <c r="AB25" s="100"/>
      <c r="AC25" s="100"/>
      <c r="AD25" s="101"/>
      <c r="AE25" s="34"/>
      <c r="AF25" s="99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1"/>
      <c r="AS25" s="93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5"/>
      <c r="BI25" s="93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5"/>
      <c r="BY25" s="93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5"/>
      <c r="CO25" s="93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  <c r="DE25" s="93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5"/>
      <c r="DU25" s="93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5"/>
      <c r="EK25" s="93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5"/>
    </row>
    <row r="26" spans="1:156" s="3" customFormat="1" ht="16.5" customHeight="1">
      <c r="A26" s="25"/>
      <c r="B26" s="80" t="s">
        <v>91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99" t="s">
        <v>103</v>
      </c>
      <c r="W26" s="100"/>
      <c r="X26" s="100"/>
      <c r="Y26" s="100"/>
      <c r="Z26" s="100"/>
      <c r="AA26" s="100"/>
      <c r="AB26" s="100"/>
      <c r="AC26" s="100"/>
      <c r="AD26" s="101"/>
      <c r="AE26" s="34"/>
      <c r="AF26" s="99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  <c r="AS26" s="93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5"/>
      <c r="BI26" s="93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5"/>
      <c r="BY26" s="93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5"/>
      <c r="CO26" s="93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5"/>
      <c r="DE26" s="93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5"/>
      <c r="DU26" s="93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5"/>
      <c r="EK26" s="93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5"/>
    </row>
    <row r="27" spans="1:156" s="3" customFormat="1" ht="30" customHeight="1">
      <c r="A27" s="25"/>
      <c r="B27" s="104" t="s">
        <v>30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  <c r="V27" s="99" t="s">
        <v>29</v>
      </c>
      <c r="W27" s="100"/>
      <c r="X27" s="100"/>
      <c r="Y27" s="100"/>
      <c r="Z27" s="100"/>
      <c r="AA27" s="100"/>
      <c r="AB27" s="100"/>
      <c r="AC27" s="100"/>
      <c r="AD27" s="101"/>
      <c r="AE27" s="34"/>
      <c r="AF27" s="99" t="s">
        <v>12</v>
      </c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1"/>
      <c r="AS27" s="93">
        <f>AS28+AS42+AS49</f>
        <v>2944926.73</v>
      </c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5"/>
      <c r="BI27" s="93">
        <f>BI28+BI38+BI42+BI47+BI48+BI49+BI62</f>
        <v>2773991.8</v>
      </c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5"/>
      <c r="BY27" s="93">
        <f>BY28+BY38+BY42+BY47+BY48+BY49+BY62</f>
        <v>0</v>
      </c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5"/>
      <c r="CO27" s="93">
        <f>CO28+CO38+CO42+CO47+CO48+CO49+CO62</f>
        <v>0</v>
      </c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5"/>
      <c r="DE27" s="93">
        <f>DE28+DE38+DE42+DE47+DE48+DE49+DE62</f>
        <v>0</v>
      </c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5"/>
      <c r="DU27" s="93">
        <f>DU28+DU38+DU42+DU47+DU48+DU49+DU62</f>
        <v>170934.93</v>
      </c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5"/>
      <c r="EK27" s="93">
        <f>EK28+EK38+EK42+EK47+EK48+EK49+EK62</f>
        <v>0</v>
      </c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5"/>
    </row>
    <row r="28" spans="1:156" s="3" customFormat="1" ht="45" customHeight="1">
      <c r="A28" s="25"/>
      <c r="B28" s="80" t="s">
        <v>104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1"/>
      <c r="V28" s="99" t="s">
        <v>31</v>
      </c>
      <c r="W28" s="100"/>
      <c r="X28" s="100"/>
      <c r="Y28" s="100"/>
      <c r="Z28" s="100"/>
      <c r="AA28" s="100"/>
      <c r="AB28" s="100"/>
      <c r="AC28" s="100"/>
      <c r="AD28" s="101"/>
      <c r="AE28" s="34"/>
      <c r="AF28" s="99" t="s">
        <v>23</v>
      </c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1"/>
      <c r="AS28" s="93">
        <f>AS29</f>
        <v>1320492</v>
      </c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5"/>
      <c r="BI28" s="93">
        <f>BI29+BI37</f>
        <v>1320492</v>
      </c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5"/>
      <c r="BY28" s="93">
        <f>BY29+BY37</f>
        <v>0</v>
      </c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5"/>
      <c r="CO28" s="93">
        <f>CO29+CO37</f>
        <v>0</v>
      </c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5"/>
      <c r="DE28" s="93">
        <f>DE29+DE37</f>
        <v>0</v>
      </c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5"/>
      <c r="DU28" s="93">
        <f>DU29+DU37</f>
        <v>0</v>
      </c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5"/>
      <c r="EK28" s="93">
        <f>EK29+EK37</f>
        <v>0</v>
      </c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5"/>
    </row>
    <row r="29" spans="1:156" s="3" customFormat="1" ht="81" customHeight="1">
      <c r="A29" s="25"/>
      <c r="B29" s="80" t="s">
        <v>105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V29" s="99" t="s">
        <v>32</v>
      </c>
      <c r="W29" s="100"/>
      <c r="X29" s="100"/>
      <c r="Y29" s="100"/>
      <c r="Z29" s="100"/>
      <c r="AA29" s="100"/>
      <c r="AB29" s="100"/>
      <c r="AC29" s="100"/>
      <c r="AD29" s="101"/>
      <c r="AE29" s="34"/>
      <c r="AF29" s="99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1"/>
      <c r="AS29" s="93">
        <f>AT33+AS36</f>
        <v>1320492</v>
      </c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5"/>
      <c r="BI29" s="93">
        <f>BI33+BI36</f>
        <v>1320492</v>
      </c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5"/>
      <c r="BY29" s="93">
        <f>BY31+BY34</f>
        <v>0</v>
      </c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5"/>
      <c r="CO29" s="93">
        <f>CO31+CO34</f>
        <v>0</v>
      </c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5"/>
      <c r="DE29" s="93">
        <f>DE31+DE34</f>
        <v>0</v>
      </c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5"/>
      <c r="DU29" s="93">
        <f>DU31+DU34</f>
        <v>0</v>
      </c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5"/>
      <c r="EK29" s="93">
        <f>EK31+EK34</f>
        <v>0</v>
      </c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5"/>
    </row>
    <row r="30" spans="1:156" s="3" customFormat="1" ht="15.75" customHeight="1">
      <c r="A30" s="25"/>
      <c r="B30" s="85" t="s">
        <v>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6"/>
      <c r="V30" s="99" t="s">
        <v>12</v>
      </c>
      <c r="W30" s="100"/>
      <c r="X30" s="100"/>
      <c r="Y30" s="100"/>
      <c r="Z30" s="100"/>
      <c r="AA30" s="100"/>
      <c r="AB30" s="100"/>
      <c r="AC30" s="100"/>
      <c r="AD30" s="101"/>
      <c r="AE30" s="34"/>
      <c r="AF30" s="99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1"/>
      <c r="AS30" s="93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5"/>
      <c r="BI30" s="93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5"/>
      <c r="BY30" s="93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5"/>
      <c r="CO30" s="93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5"/>
      <c r="DE30" s="93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5"/>
      <c r="DU30" s="93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5"/>
      <c r="EK30" s="93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5"/>
    </row>
    <row r="31" spans="1:156" s="3" customFormat="1" ht="32.25" customHeight="1">
      <c r="A31" s="25"/>
      <c r="B31" s="145" t="s">
        <v>182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V31" s="133" t="s">
        <v>33</v>
      </c>
      <c r="W31" s="134"/>
      <c r="X31" s="134"/>
      <c r="Y31" s="134"/>
      <c r="Z31" s="134"/>
      <c r="AA31" s="134"/>
      <c r="AB31" s="134"/>
      <c r="AC31" s="134"/>
      <c r="AD31" s="135"/>
      <c r="AE31" s="34" t="s">
        <v>241</v>
      </c>
      <c r="AF31" s="99" t="s">
        <v>90</v>
      </c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1"/>
      <c r="AS31" s="93">
        <f>BI31</f>
        <v>731405</v>
      </c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5"/>
      <c r="BI31" s="93">
        <v>731405</v>
      </c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5"/>
      <c r="BY31" s="93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5"/>
      <c r="CO31" s="93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5"/>
      <c r="DE31" s="93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5"/>
      <c r="DU31" s="93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5"/>
      <c r="EK31" s="93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5"/>
    </row>
    <row r="32" spans="1:156" s="3" customFormat="1" ht="32.25" customHeight="1">
      <c r="A32" s="2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V32" s="136"/>
      <c r="W32" s="137"/>
      <c r="X32" s="137"/>
      <c r="Y32" s="137"/>
      <c r="Z32" s="137"/>
      <c r="AA32" s="137"/>
      <c r="AB32" s="137"/>
      <c r="AC32" s="137"/>
      <c r="AD32" s="138"/>
      <c r="AE32" s="34" t="s">
        <v>242</v>
      </c>
      <c r="AF32" s="99" t="s">
        <v>90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1"/>
      <c r="AS32" s="93">
        <f>BI32</f>
        <v>282852</v>
      </c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5"/>
      <c r="BI32" s="93">
        <v>282852</v>
      </c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5"/>
      <c r="BY32" s="93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5"/>
      <c r="CO32" s="93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5"/>
      <c r="DE32" s="93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5"/>
      <c r="DU32" s="93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5"/>
      <c r="EK32" s="93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5"/>
    </row>
    <row r="33" spans="1:156" s="3" customFormat="1" ht="32.25" customHeight="1">
      <c r="A33" s="25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V33" s="139"/>
      <c r="W33" s="140"/>
      <c r="X33" s="140"/>
      <c r="Y33" s="140"/>
      <c r="Z33" s="140"/>
      <c r="AA33" s="140"/>
      <c r="AB33" s="140"/>
      <c r="AC33" s="140"/>
      <c r="AD33" s="141"/>
      <c r="AE33" s="34" t="s">
        <v>243</v>
      </c>
      <c r="AF33" s="33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1"/>
      <c r="AS33" s="30"/>
      <c r="AT33" s="94">
        <f>AS32+AS31</f>
        <v>1014257</v>
      </c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5"/>
      <c r="BI33" s="93">
        <f>BI32+BI31</f>
        <v>1014257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5"/>
      <c r="BY33" s="30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2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2"/>
      <c r="DE33" s="30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2"/>
      <c r="DU33" s="30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2"/>
      <c r="EK33" s="30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2"/>
    </row>
    <row r="34" spans="1:156" s="3" customFormat="1" ht="60.75" customHeight="1">
      <c r="A34" s="25"/>
      <c r="B34" s="145" t="s">
        <v>184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6"/>
      <c r="V34" s="133" t="s">
        <v>34</v>
      </c>
      <c r="W34" s="134"/>
      <c r="X34" s="134"/>
      <c r="Y34" s="134"/>
      <c r="Z34" s="134"/>
      <c r="AA34" s="134"/>
      <c r="AB34" s="134"/>
      <c r="AC34" s="134"/>
      <c r="AD34" s="135"/>
      <c r="AE34" s="34" t="s">
        <v>241</v>
      </c>
      <c r="AF34" s="99" t="s">
        <v>183</v>
      </c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1"/>
      <c r="AS34" s="93">
        <f>BI34</f>
        <v>220875</v>
      </c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5"/>
      <c r="BI34" s="93">
        <v>220875</v>
      </c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5"/>
      <c r="BY34" s="93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5"/>
      <c r="CO34" s="93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5"/>
      <c r="DE34" s="93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5"/>
      <c r="DU34" s="93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5"/>
      <c r="EK34" s="93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5"/>
    </row>
    <row r="35" spans="1:156" s="3" customFormat="1" ht="60.75" customHeight="1">
      <c r="A35" s="2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8"/>
      <c r="V35" s="136"/>
      <c r="W35" s="137"/>
      <c r="X35" s="137"/>
      <c r="Y35" s="137"/>
      <c r="Z35" s="137"/>
      <c r="AA35" s="137"/>
      <c r="AB35" s="137"/>
      <c r="AC35" s="137"/>
      <c r="AD35" s="138"/>
      <c r="AE35" s="34" t="s">
        <v>242</v>
      </c>
      <c r="AF35" s="99" t="s">
        <v>183</v>
      </c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1"/>
      <c r="AS35" s="93">
        <f>BI35</f>
        <v>85360</v>
      </c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5"/>
      <c r="BI35" s="93">
        <v>85360</v>
      </c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5"/>
      <c r="BY35" s="93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5"/>
      <c r="CO35" s="93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5"/>
      <c r="DE35" s="93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5"/>
      <c r="DU35" s="93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5"/>
      <c r="EK35" s="93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5"/>
    </row>
    <row r="36" spans="1:156" s="3" customFormat="1" ht="60.75" customHeight="1">
      <c r="A36" s="25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50"/>
      <c r="V36" s="139"/>
      <c r="W36" s="140"/>
      <c r="X36" s="140"/>
      <c r="Y36" s="140"/>
      <c r="Z36" s="140"/>
      <c r="AA36" s="140"/>
      <c r="AB36" s="140"/>
      <c r="AC36" s="140"/>
      <c r="AD36" s="141"/>
      <c r="AE36" s="34" t="s">
        <v>244</v>
      </c>
      <c r="AF36" s="99" t="s">
        <v>183</v>
      </c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  <c r="AS36" s="93">
        <f>AS35+AS34</f>
        <v>306235</v>
      </c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5"/>
      <c r="BI36" s="93">
        <f>BI35+BI34</f>
        <v>306235</v>
      </c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5"/>
      <c r="BY36" s="93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5"/>
      <c r="CO36" s="93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5"/>
      <c r="DE36" s="93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5"/>
      <c r="DU36" s="93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5"/>
      <c r="EK36" s="93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5"/>
    </row>
    <row r="37" spans="1:156" s="3" customFormat="1" ht="32.25" customHeight="1">
      <c r="A37" s="25"/>
      <c r="B37" s="80" t="s">
        <v>185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99" t="s">
        <v>106</v>
      </c>
      <c r="W37" s="100"/>
      <c r="X37" s="100"/>
      <c r="Y37" s="100"/>
      <c r="Z37" s="100"/>
      <c r="AA37" s="100"/>
      <c r="AB37" s="100"/>
      <c r="AC37" s="100"/>
      <c r="AD37" s="101"/>
      <c r="AE37" s="34"/>
      <c r="AF37" s="99" t="s">
        <v>92</v>
      </c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1"/>
      <c r="AS37" s="93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5"/>
      <c r="BI37" s="93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5"/>
      <c r="BY37" s="93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5"/>
      <c r="CO37" s="93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5"/>
      <c r="DE37" s="93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5"/>
      <c r="DU37" s="93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5"/>
      <c r="EK37" s="93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5"/>
    </row>
    <row r="38" spans="1:156" s="3" customFormat="1" ht="45" customHeight="1">
      <c r="A38" s="25"/>
      <c r="B38" s="80" t="s">
        <v>107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99" t="s">
        <v>35</v>
      </c>
      <c r="W38" s="100"/>
      <c r="X38" s="100"/>
      <c r="Y38" s="100"/>
      <c r="Z38" s="100"/>
      <c r="AA38" s="100"/>
      <c r="AB38" s="100"/>
      <c r="AC38" s="100"/>
      <c r="AD38" s="101"/>
      <c r="AE38" s="34"/>
      <c r="AF38" s="99" t="s">
        <v>40</v>
      </c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1"/>
      <c r="AS38" s="93">
        <f>AS40+AS41</f>
        <v>0</v>
      </c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5"/>
      <c r="BI38" s="93">
        <f>BI40+BI41</f>
        <v>0</v>
      </c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5"/>
      <c r="BY38" s="93">
        <f>BY40+BY41</f>
        <v>0</v>
      </c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5"/>
      <c r="CO38" s="93">
        <f>CO40+CO41</f>
        <v>0</v>
      </c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5"/>
      <c r="DE38" s="93">
        <f>DE40+DE41</f>
        <v>0</v>
      </c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5"/>
      <c r="DU38" s="93">
        <f>DU40+DU41</f>
        <v>0</v>
      </c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5"/>
      <c r="EK38" s="93">
        <f>EK40+EK41</f>
        <v>0</v>
      </c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5"/>
    </row>
    <row r="39" spans="1:156" s="3" customFormat="1" ht="15.75" customHeight="1">
      <c r="A39" s="25"/>
      <c r="B39" s="85" t="s">
        <v>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6"/>
      <c r="V39" s="99" t="s">
        <v>12</v>
      </c>
      <c r="W39" s="100"/>
      <c r="X39" s="100"/>
      <c r="Y39" s="100"/>
      <c r="Z39" s="100"/>
      <c r="AA39" s="100"/>
      <c r="AB39" s="100"/>
      <c r="AC39" s="100"/>
      <c r="AD39" s="101"/>
      <c r="AE39" s="34"/>
      <c r="AF39" s="99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1"/>
      <c r="AS39" s="93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3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5"/>
      <c r="BY39" s="93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5"/>
      <c r="CO39" s="93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5"/>
      <c r="DE39" s="93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5"/>
      <c r="DU39" s="93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5"/>
      <c r="EK39" s="93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5"/>
    </row>
    <row r="40" spans="1:156" s="3" customFormat="1" ht="66" customHeight="1">
      <c r="A40" s="25"/>
      <c r="B40" s="97" t="s">
        <v>186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99" t="s">
        <v>108</v>
      </c>
      <c r="W40" s="100"/>
      <c r="X40" s="100"/>
      <c r="Y40" s="100"/>
      <c r="Z40" s="100"/>
      <c r="AA40" s="100"/>
      <c r="AB40" s="100"/>
      <c r="AC40" s="100"/>
      <c r="AD40" s="101"/>
      <c r="AE40" s="34"/>
      <c r="AF40" s="99" t="s">
        <v>41</v>
      </c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3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3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5"/>
      <c r="BY40" s="93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5"/>
      <c r="CO40" s="93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5"/>
      <c r="DE40" s="93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5"/>
      <c r="DU40" s="93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5"/>
      <c r="EK40" s="93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5"/>
    </row>
    <row r="41" spans="1:156" s="3" customFormat="1" ht="56.25" customHeight="1">
      <c r="A41" s="25"/>
      <c r="B41" s="97" t="s">
        <v>187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8"/>
      <c r="V41" s="99" t="s">
        <v>109</v>
      </c>
      <c r="W41" s="100"/>
      <c r="X41" s="100"/>
      <c r="Y41" s="100"/>
      <c r="Z41" s="100"/>
      <c r="AA41" s="100"/>
      <c r="AB41" s="100"/>
      <c r="AC41" s="100"/>
      <c r="AD41" s="101"/>
      <c r="AE41" s="34"/>
      <c r="AF41" s="99" t="s">
        <v>129</v>
      </c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1"/>
      <c r="AS41" s="93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5"/>
      <c r="BI41" s="93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5"/>
      <c r="BY41" s="93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5"/>
      <c r="CO41" s="93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5"/>
      <c r="DE41" s="93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5"/>
      <c r="DU41" s="93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5"/>
      <c r="EK41" s="93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5"/>
    </row>
    <row r="42" spans="1:156" s="3" customFormat="1" ht="45" customHeight="1">
      <c r="A42" s="25"/>
      <c r="B42" s="80" t="s">
        <v>110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1"/>
      <c r="V42" s="99" t="s">
        <v>36</v>
      </c>
      <c r="W42" s="100"/>
      <c r="X42" s="100"/>
      <c r="Y42" s="100"/>
      <c r="Z42" s="100"/>
      <c r="AA42" s="100"/>
      <c r="AB42" s="100"/>
      <c r="AC42" s="100"/>
      <c r="AD42" s="101"/>
      <c r="AE42" s="34"/>
      <c r="AF42" s="99" t="s">
        <v>188</v>
      </c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93">
        <f>AS44+AS45+AS46</f>
        <v>18125</v>
      </c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5"/>
      <c r="BI42" s="93">
        <f>BI44+BI45+BI46</f>
        <v>18125</v>
      </c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5"/>
      <c r="BY42" s="93">
        <f>BY44+BY45+BY46</f>
        <v>0</v>
      </c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5"/>
      <c r="CO42" s="93">
        <f>CO44+CO45+CO46</f>
        <v>0</v>
      </c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5"/>
      <c r="DE42" s="93">
        <f>DE44+DE45+DE46</f>
        <v>0</v>
      </c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5"/>
      <c r="DU42" s="93">
        <f>DU44+DU45+DU46</f>
        <v>0</v>
      </c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5"/>
      <c r="EK42" s="93">
        <f>EK44+EK45+EK46</f>
        <v>0</v>
      </c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5"/>
    </row>
    <row r="43" spans="1:156" s="3" customFormat="1" ht="15.75" customHeight="1">
      <c r="A43" s="25"/>
      <c r="B43" s="85" t="s">
        <v>1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6"/>
      <c r="V43" s="99" t="s">
        <v>12</v>
      </c>
      <c r="W43" s="100"/>
      <c r="X43" s="100"/>
      <c r="Y43" s="100"/>
      <c r="Z43" s="100"/>
      <c r="AA43" s="100"/>
      <c r="AB43" s="100"/>
      <c r="AC43" s="100"/>
      <c r="AD43" s="101"/>
      <c r="AE43" s="34"/>
      <c r="AF43" s="99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1"/>
      <c r="AS43" s="93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5"/>
      <c r="BI43" s="93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5"/>
      <c r="BY43" s="93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5"/>
      <c r="CO43" s="93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5"/>
      <c r="DE43" s="93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5"/>
      <c r="DU43" s="93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5"/>
      <c r="EK43" s="93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5"/>
    </row>
    <row r="44" spans="1:156" s="3" customFormat="1" ht="67.5" customHeight="1">
      <c r="A44" s="25"/>
      <c r="B44" s="97" t="s">
        <v>190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8"/>
      <c r="V44" s="99" t="s">
        <v>111</v>
      </c>
      <c r="W44" s="100"/>
      <c r="X44" s="100"/>
      <c r="Y44" s="100"/>
      <c r="Z44" s="100"/>
      <c r="AA44" s="100"/>
      <c r="AB44" s="100"/>
      <c r="AC44" s="100"/>
      <c r="AD44" s="101"/>
      <c r="AE44" s="34" t="s">
        <v>242</v>
      </c>
      <c r="AF44" s="99" t="s">
        <v>189</v>
      </c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1"/>
      <c r="AS44" s="93">
        <f>BI44</f>
        <v>5044</v>
      </c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5"/>
      <c r="BI44" s="93">
        <v>5044</v>
      </c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5"/>
      <c r="BY44" s="93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5"/>
      <c r="CO44" s="93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5"/>
      <c r="DE44" s="93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5"/>
      <c r="DU44" s="93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5"/>
      <c r="EK44" s="93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5"/>
    </row>
    <row r="45" spans="1:156" s="3" customFormat="1" ht="40.5" customHeight="1">
      <c r="A45" s="25"/>
      <c r="B45" s="97" t="s">
        <v>191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8"/>
      <c r="V45" s="99" t="s">
        <v>112</v>
      </c>
      <c r="W45" s="100"/>
      <c r="X45" s="100"/>
      <c r="Y45" s="100"/>
      <c r="Z45" s="100"/>
      <c r="AA45" s="100"/>
      <c r="AB45" s="100"/>
      <c r="AC45" s="100"/>
      <c r="AD45" s="101"/>
      <c r="AE45" s="34"/>
      <c r="AF45" s="99" t="s">
        <v>192</v>
      </c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1"/>
      <c r="AS45" s="93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5"/>
      <c r="BI45" s="93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5"/>
      <c r="BY45" s="93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5"/>
      <c r="CO45" s="93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5"/>
      <c r="DE45" s="93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5"/>
      <c r="DU45" s="93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5"/>
      <c r="EK45" s="93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5"/>
    </row>
    <row r="46" spans="1:156" s="3" customFormat="1" ht="31.5" customHeight="1">
      <c r="A46" s="96" t="s">
        <v>198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9" t="s">
        <v>196</v>
      </c>
      <c r="W46" s="100"/>
      <c r="X46" s="100"/>
      <c r="Y46" s="100"/>
      <c r="Z46" s="100"/>
      <c r="AA46" s="100"/>
      <c r="AB46" s="100"/>
      <c r="AC46" s="100"/>
      <c r="AD46" s="101"/>
      <c r="AE46" s="34" t="s">
        <v>242</v>
      </c>
      <c r="AF46" s="99" t="s">
        <v>197</v>
      </c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1"/>
      <c r="AS46" s="93">
        <f>BI46</f>
        <v>13081</v>
      </c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5"/>
      <c r="BI46" s="93">
        <v>13081</v>
      </c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5"/>
      <c r="BY46" s="93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5"/>
      <c r="CO46" s="93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5"/>
      <c r="DE46" s="93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5"/>
      <c r="DU46" s="93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5"/>
      <c r="EK46" s="93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5"/>
    </row>
    <row r="47" spans="1:156" s="3" customFormat="1" ht="45" customHeight="1">
      <c r="A47" s="25"/>
      <c r="B47" s="80" t="s">
        <v>113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99" t="s">
        <v>37</v>
      </c>
      <c r="W47" s="100"/>
      <c r="X47" s="100"/>
      <c r="Y47" s="100"/>
      <c r="Z47" s="100"/>
      <c r="AA47" s="100"/>
      <c r="AB47" s="100"/>
      <c r="AC47" s="100"/>
      <c r="AD47" s="101"/>
      <c r="AE47" s="34"/>
      <c r="AF47" s="99" t="s">
        <v>193</v>
      </c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1"/>
      <c r="AS47" s="93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5"/>
      <c r="BI47" s="93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5"/>
      <c r="BY47" s="93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5"/>
      <c r="CO47" s="93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5"/>
      <c r="DE47" s="93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5"/>
      <c r="DU47" s="93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5"/>
      <c r="EK47" s="93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5"/>
    </row>
    <row r="48" spans="1:156" s="3" customFormat="1" ht="75" customHeight="1">
      <c r="A48" s="25"/>
      <c r="B48" s="80" t="s">
        <v>114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99" t="s">
        <v>38</v>
      </c>
      <c r="W48" s="100"/>
      <c r="X48" s="100"/>
      <c r="Y48" s="100"/>
      <c r="Z48" s="100"/>
      <c r="AA48" s="100"/>
      <c r="AB48" s="100"/>
      <c r="AC48" s="100"/>
      <c r="AD48" s="101"/>
      <c r="AE48" s="34"/>
      <c r="AF48" s="99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1"/>
      <c r="AS48" s="93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5"/>
      <c r="BI48" s="93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5"/>
      <c r="BY48" s="93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5"/>
      <c r="CO48" s="93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5"/>
      <c r="DE48" s="93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5"/>
      <c r="DU48" s="93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5"/>
      <c r="EK48" s="93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5"/>
    </row>
    <row r="49" spans="1:156" s="3" customFormat="1" ht="60" customHeight="1">
      <c r="A49" s="25"/>
      <c r="B49" s="80" t="s">
        <v>115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1"/>
      <c r="V49" s="99" t="s">
        <v>39</v>
      </c>
      <c r="W49" s="100"/>
      <c r="X49" s="100"/>
      <c r="Y49" s="100"/>
      <c r="Z49" s="100"/>
      <c r="AA49" s="100"/>
      <c r="AB49" s="100"/>
      <c r="AC49" s="100"/>
      <c r="AD49" s="101"/>
      <c r="AE49" s="34"/>
      <c r="AF49" s="99" t="s">
        <v>12</v>
      </c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1"/>
      <c r="AS49" s="93">
        <f>AS51+AS57</f>
        <v>1606309.73</v>
      </c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5"/>
      <c r="BI49" s="93">
        <f>BI51+BI57</f>
        <v>1435374.7999999998</v>
      </c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5"/>
      <c r="BY49" s="93">
        <f>BY51+BY57</f>
        <v>0</v>
      </c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5"/>
      <c r="CO49" s="93">
        <f>CO51+CO57</f>
        <v>0</v>
      </c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5"/>
      <c r="DE49" s="93">
        <f>DE51+DE57</f>
        <v>0</v>
      </c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5"/>
      <c r="DU49" s="93">
        <f>DU51+DU57</f>
        <v>170934.93</v>
      </c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5"/>
      <c r="EK49" s="93">
        <f>EK51+EK57</f>
        <v>0</v>
      </c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5"/>
    </row>
    <row r="50" spans="1:156" s="3" customFormat="1" ht="15.75" customHeight="1">
      <c r="A50" s="25"/>
      <c r="B50" s="85" t="s">
        <v>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6"/>
      <c r="V50" s="99" t="s">
        <v>12</v>
      </c>
      <c r="W50" s="100"/>
      <c r="X50" s="100"/>
      <c r="Y50" s="100"/>
      <c r="Z50" s="100"/>
      <c r="AA50" s="100"/>
      <c r="AB50" s="100"/>
      <c r="AC50" s="100"/>
      <c r="AD50" s="101"/>
      <c r="AE50" s="34"/>
      <c r="AF50" s="99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1"/>
      <c r="AS50" s="93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5"/>
      <c r="BI50" s="93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5"/>
      <c r="BY50" s="93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5"/>
      <c r="CO50" s="93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5"/>
      <c r="DE50" s="93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5"/>
      <c r="DU50" s="93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5"/>
      <c r="EK50" s="93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5"/>
    </row>
    <row r="51" spans="1:156" s="3" customFormat="1" ht="80.25" customHeight="1">
      <c r="A51" s="25"/>
      <c r="B51" s="97" t="s">
        <v>195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8"/>
      <c r="V51" s="99" t="s">
        <v>116</v>
      </c>
      <c r="W51" s="100"/>
      <c r="X51" s="100"/>
      <c r="Y51" s="100"/>
      <c r="Z51" s="100"/>
      <c r="AA51" s="100"/>
      <c r="AB51" s="100"/>
      <c r="AC51" s="100"/>
      <c r="AD51" s="101"/>
      <c r="AE51" s="34"/>
      <c r="AF51" s="99" t="s">
        <v>194</v>
      </c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1"/>
      <c r="AS51" s="93">
        <f>AS53+AS54+AS55+AS56</f>
        <v>0</v>
      </c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5"/>
      <c r="BI51" s="93">
        <f>BI53+BI54+BI55+BI56</f>
        <v>0</v>
      </c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5"/>
      <c r="BY51" s="93">
        <f>BY53+BY54+BY55+BY56</f>
        <v>0</v>
      </c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5"/>
      <c r="CO51" s="93">
        <f>CO53+CO54+CO55+CO56</f>
        <v>0</v>
      </c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5"/>
      <c r="DE51" s="93">
        <f>DE53+DE54+DE55+DE56</f>
        <v>0</v>
      </c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5"/>
      <c r="DU51" s="93">
        <f>DU53+DU54+DU55+DU56</f>
        <v>0</v>
      </c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5"/>
      <c r="EK51" s="93">
        <f>EK53+EK54+EK55+EK56</f>
        <v>0</v>
      </c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5"/>
    </row>
    <row r="52" spans="1:156" s="3" customFormat="1" ht="18" customHeight="1">
      <c r="A52" s="25"/>
      <c r="B52" s="80" t="s">
        <v>199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99"/>
      <c r="W52" s="100"/>
      <c r="X52" s="100"/>
      <c r="Y52" s="100"/>
      <c r="Z52" s="100"/>
      <c r="AA52" s="100"/>
      <c r="AB52" s="100"/>
      <c r="AC52" s="100"/>
      <c r="AD52" s="101"/>
      <c r="AE52" s="34"/>
      <c r="AF52" s="99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1"/>
      <c r="AS52" s="93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5"/>
      <c r="BI52" s="93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5"/>
      <c r="BY52" s="93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5"/>
      <c r="CO52" s="93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5"/>
      <c r="DE52" s="93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5"/>
      <c r="DU52" s="93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5"/>
      <c r="EK52" s="93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5"/>
    </row>
    <row r="53" spans="1:156" s="3" customFormat="1" ht="45" customHeight="1">
      <c r="A53" s="25"/>
      <c r="B53" s="97" t="s">
        <v>200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8"/>
      <c r="V53" s="99" t="s">
        <v>117</v>
      </c>
      <c r="W53" s="100"/>
      <c r="X53" s="100"/>
      <c r="Y53" s="100"/>
      <c r="Z53" s="100"/>
      <c r="AA53" s="100"/>
      <c r="AB53" s="100"/>
      <c r="AC53" s="100"/>
      <c r="AD53" s="101"/>
      <c r="AE53" s="34"/>
      <c r="AF53" s="99" t="s">
        <v>194</v>
      </c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1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5"/>
      <c r="BI53" s="93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5"/>
      <c r="BY53" s="93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5"/>
      <c r="CO53" s="93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5"/>
      <c r="DE53" s="93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5"/>
      <c r="DU53" s="93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5"/>
      <c r="EK53" s="93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5"/>
    </row>
    <row r="54" spans="1:156" s="3" customFormat="1" ht="30" customHeight="1">
      <c r="A54" s="25"/>
      <c r="B54" s="97" t="s">
        <v>201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8"/>
      <c r="V54" s="99" t="s">
        <v>118</v>
      </c>
      <c r="W54" s="100"/>
      <c r="X54" s="100"/>
      <c r="Y54" s="100"/>
      <c r="Z54" s="100"/>
      <c r="AA54" s="100"/>
      <c r="AB54" s="100"/>
      <c r="AC54" s="100"/>
      <c r="AD54" s="101"/>
      <c r="AE54" s="34"/>
      <c r="AF54" s="99" t="s">
        <v>194</v>
      </c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1"/>
      <c r="AS54" s="93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5"/>
      <c r="BI54" s="93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5"/>
      <c r="BY54" s="93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5"/>
      <c r="CO54" s="93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5"/>
      <c r="DE54" s="93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5"/>
      <c r="DU54" s="93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5"/>
      <c r="EK54" s="93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5"/>
    </row>
    <row r="55" spans="1:156" s="3" customFormat="1" ht="54" customHeight="1">
      <c r="A55" s="25"/>
      <c r="B55" s="102" t="s">
        <v>202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3"/>
      <c r="V55" s="99" t="s">
        <v>119</v>
      </c>
      <c r="W55" s="100"/>
      <c r="X55" s="100"/>
      <c r="Y55" s="100"/>
      <c r="Z55" s="100"/>
      <c r="AA55" s="100"/>
      <c r="AB55" s="100"/>
      <c r="AC55" s="100"/>
      <c r="AD55" s="101"/>
      <c r="AE55" s="34"/>
      <c r="AF55" s="99" t="s">
        <v>194</v>
      </c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1"/>
      <c r="AS55" s="93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5"/>
      <c r="BI55" s="93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5"/>
      <c r="BY55" s="93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5"/>
      <c r="CO55" s="93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5"/>
      <c r="DE55" s="93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5"/>
      <c r="DU55" s="93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5"/>
      <c r="EK55" s="93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5"/>
    </row>
    <row r="56" spans="1:156" s="3" customFormat="1" ht="60" customHeight="1">
      <c r="A56" s="25"/>
      <c r="B56" s="102" t="s">
        <v>215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3"/>
      <c r="V56" s="99" t="s">
        <v>120</v>
      </c>
      <c r="W56" s="100"/>
      <c r="X56" s="100"/>
      <c r="Y56" s="100"/>
      <c r="Z56" s="100"/>
      <c r="AA56" s="100"/>
      <c r="AB56" s="100"/>
      <c r="AC56" s="100"/>
      <c r="AD56" s="101"/>
      <c r="AE56" s="34"/>
      <c r="AF56" s="99" t="s">
        <v>194</v>
      </c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1"/>
      <c r="AS56" s="93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5"/>
      <c r="BI56" s="93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5"/>
      <c r="BY56" s="93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5"/>
      <c r="CO56" s="93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5"/>
      <c r="DE56" s="93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5"/>
      <c r="DU56" s="93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5"/>
      <c r="EK56" s="93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5"/>
    </row>
    <row r="57" spans="1:156" s="3" customFormat="1" ht="77.25" customHeight="1">
      <c r="A57" s="25"/>
      <c r="B57" s="97" t="s">
        <v>203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8"/>
      <c r="V57" s="99" t="s">
        <v>121</v>
      </c>
      <c r="W57" s="100"/>
      <c r="X57" s="100"/>
      <c r="Y57" s="100"/>
      <c r="Z57" s="100"/>
      <c r="AA57" s="100"/>
      <c r="AB57" s="100"/>
      <c r="AC57" s="100"/>
      <c r="AD57" s="101"/>
      <c r="AE57" s="34"/>
      <c r="AF57" s="99" t="s">
        <v>204</v>
      </c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1"/>
      <c r="AS57" s="93">
        <f>AS59+AS61+AS63+AS64+AS68+AS72</f>
        <v>1606309.73</v>
      </c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5"/>
      <c r="BI57" s="93">
        <f>BI59+BI61+BI63+BI64+BI68+BI72</f>
        <v>1435374.7999999998</v>
      </c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5"/>
      <c r="BY57" s="93">
        <f>BY59+BY60+BY61+BY62+BY63+BY64+BY65+BY66+BY69</f>
        <v>0</v>
      </c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5"/>
      <c r="CO57" s="93">
        <f>CO59+CO60+CO61+CO62+CO63+CO64+CO65+CO66+CO69</f>
        <v>0</v>
      </c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5"/>
      <c r="DE57" s="93">
        <f>DE59+DE60+DE61+DE62+DE63+DE64+DE65+DE66+DE69</f>
        <v>0</v>
      </c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5"/>
      <c r="DU57" s="93">
        <f>DU59+DU60+DU61+DU62+DU63+DU64+DU65+DU66+DU69</f>
        <v>170934.93</v>
      </c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5"/>
      <c r="EK57" s="93">
        <f>EK59+EK60+EK61+EK62+EK63+EK64+EK65+EK66+EK69</f>
        <v>0</v>
      </c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5"/>
    </row>
    <row r="58" spans="1:156" s="3" customFormat="1" ht="16.5" customHeight="1">
      <c r="A58" s="25"/>
      <c r="B58" s="80" t="s">
        <v>199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1"/>
      <c r="V58" s="99"/>
      <c r="W58" s="100"/>
      <c r="X58" s="100"/>
      <c r="Y58" s="100"/>
      <c r="Z58" s="100"/>
      <c r="AA58" s="100"/>
      <c r="AB58" s="100"/>
      <c r="AC58" s="100"/>
      <c r="AD58" s="101"/>
      <c r="AE58" s="34"/>
      <c r="AF58" s="99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1"/>
      <c r="AS58" s="93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5"/>
      <c r="BI58" s="93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5"/>
      <c r="BY58" s="93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5"/>
      <c r="CO58" s="93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5"/>
      <c r="DE58" s="93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5"/>
      <c r="DU58" s="93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5"/>
      <c r="EK58" s="93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5"/>
    </row>
    <row r="59" spans="1:156" s="3" customFormat="1" ht="15" customHeight="1">
      <c r="A59" s="25"/>
      <c r="B59" s="102" t="s">
        <v>205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3"/>
      <c r="V59" s="99" t="s">
        <v>122</v>
      </c>
      <c r="W59" s="100"/>
      <c r="X59" s="100"/>
      <c r="Y59" s="100"/>
      <c r="Z59" s="100"/>
      <c r="AA59" s="100"/>
      <c r="AB59" s="100"/>
      <c r="AC59" s="100"/>
      <c r="AD59" s="101"/>
      <c r="AE59" s="34" t="s">
        <v>241</v>
      </c>
      <c r="AF59" s="99" t="s">
        <v>204</v>
      </c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1"/>
      <c r="AS59" s="93">
        <f>BI59</f>
        <v>17100</v>
      </c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5"/>
      <c r="BI59" s="93">
        <v>17100</v>
      </c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5"/>
      <c r="BY59" s="93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5"/>
      <c r="CO59" s="93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5"/>
      <c r="DE59" s="93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5"/>
      <c r="DU59" s="93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5"/>
      <c r="EK59" s="93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5"/>
    </row>
    <row r="60" spans="1:156" s="3" customFormat="1" ht="30.75" customHeight="1">
      <c r="A60" s="25"/>
      <c r="B60" s="97" t="s">
        <v>206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8"/>
      <c r="V60" s="99" t="s">
        <v>123</v>
      </c>
      <c r="W60" s="100"/>
      <c r="X60" s="100"/>
      <c r="Y60" s="100"/>
      <c r="Z60" s="100"/>
      <c r="AA60" s="100"/>
      <c r="AB60" s="100"/>
      <c r="AC60" s="100"/>
      <c r="AD60" s="101"/>
      <c r="AE60" s="34"/>
      <c r="AF60" s="99" t="s">
        <v>204</v>
      </c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1"/>
      <c r="AS60" s="93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5"/>
      <c r="BI60" s="93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5"/>
      <c r="BY60" s="93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5"/>
      <c r="CO60" s="93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5"/>
      <c r="DE60" s="93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5"/>
      <c r="DU60" s="93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5"/>
      <c r="EK60" s="93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5"/>
    </row>
    <row r="61" spans="1:156" s="3" customFormat="1" ht="31.5" customHeight="1">
      <c r="A61" s="25"/>
      <c r="B61" s="97" t="s">
        <v>207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8"/>
      <c r="V61" s="99" t="s">
        <v>124</v>
      </c>
      <c r="W61" s="100"/>
      <c r="X61" s="100"/>
      <c r="Y61" s="100"/>
      <c r="Z61" s="100"/>
      <c r="AA61" s="100"/>
      <c r="AB61" s="100"/>
      <c r="AC61" s="100"/>
      <c r="AD61" s="101"/>
      <c r="AE61" s="34"/>
      <c r="AF61" s="99" t="s">
        <v>204</v>
      </c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1"/>
      <c r="AS61" s="93">
        <f>BI61</f>
        <v>219732</v>
      </c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5"/>
      <c r="BI61" s="93">
        <v>219732</v>
      </c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5"/>
      <c r="BY61" s="93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5"/>
      <c r="CO61" s="93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5"/>
      <c r="DE61" s="93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5"/>
      <c r="DU61" s="93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5"/>
      <c r="EK61" s="93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5"/>
    </row>
    <row r="62" spans="1:156" s="3" customFormat="1" ht="40.5" customHeight="1">
      <c r="A62" s="25"/>
      <c r="B62" s="97" t="s">
        <v>208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99" t="s">
        <v>209</v>
      </c>
      <c r="W62" s="100"/>
      <c r="X62" s="100"/>
      <c r="Y62" s="100"/>
      <c r="Z62" s="100"/>
      <c r="AA62" s="100"/>
      <c r="AB62" s="100"/>
      <c r="AC62" s="100"/>
      <c r="AD62" s="101"/>
      <c r="AE62" s="34"/>
      <c r="AF62" s="99" t="s">
        <v>204</v>
      </c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1"/>
      <c r="AS62" s="93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5"/>
      <c r="BI62" s="93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5"/>
      <c r="BY62" s="93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5"/>
      <c r="CO62" s="93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5"/>
      <c r="DE62" s="93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5"/>
      <c r="DU62" s="93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5"/>
      <c r="EK62" s="93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5"/>
    </row>
    <row r="63" spans="1:156" s="3" customFormat="1" ht="41.25" customHeight="1">
      <c r="A63" s="25"/>
      <c r="B63" s="97" t="s">
        <v>200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9" t="s">
        <v>210</v>
      </c>
      <c r="W63" s="100"/>
      <c r="X63" s="100"/>
      <c r="Y63" s="100"/>
      <c r="Z63" s="100"/>
      <c r="AA63" s="100"/>
      <c r="AB63" s="100"/>
      <c r="AC63" s="100"/>
      <c r="AD63" s="101"/>
      <c r="AE63" s="34" t="s">
        <v>242</v>
      </c>
      <c r="AF63" s="99" t="s">
        <v>204</v>
      </c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1"/>
      <c r="AS63" s="93">
        <f>BI63</f>
        <v>213647.22</v>
      </c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5"/>
      <c r="BI63" s="93">
        <v>213647.22</v>
      </c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5"/>
      <c r="BY63" s="93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5"/>
      <c r="CO63" s="93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5"/>
      <c r="DE63" s="93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5"/>
      <c r="DU63" s="93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5"/>
      <c r="EK63" s="93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5"/>
    </row>
    <row r="64" spans="1:156" s="3" customFormat="1" ht="30" customHeight="1">
      <c r="A64" s="25"/>
      <c r="B64" s="97" t="s">
        <v>201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8"/>
      <c r="V64" s="99" t="s">
        <v>211</v>
      </c>
      <c r="W64" s="100"/>
      <c r="X64" s="100"/>
      <c r="Y64" s="100"/>
      <c r="Z64" s="100"/>
      <c r="AA64" s="100"/>
      <c r="AB64" s="100"/>
      <c r="AC64" s="100"/>
      <c r="AD64" s="101"/>
      <c r="AE64" s="34" t="s">
        <v>242</v>
      </c>
      <c r="AF64" s="99" t="s">
        <v>204</v>
      </c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1"/>
      <c r="AS64" s="93">
        <f>BI64</f>
        <v>56917</v>
      </c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5"/>
      <c r="BI64" s="93">
        <v>56917</v>
      </c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5"/>
      <c r="BY64" s="93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5"/>
      <c r="CO64" s="93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5"/>
      <c r="DE64" s="93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5"/>
      <c r="DU64" s="93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5"/>
      <c r="EK64" s="93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5"/>
    </row>
    <row r="65" spans="1:156" s="3" customFormat="1" ht="30.75" customHeight="1">
      <c r="A65" s="25"/>
      <c r="B65" s="97" t="s">
        <v>212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8"/>
      <c r="V65" s="99" t="s">
        <v>213</v>
      </c>
      <c r="W65" s="100"/>
      <c r="X65" s="100"/>
      <c r="Y65" s="100"/>
      <c r="Z65" s="100"/>
      <c r="AA65" s="100"/>
      <c r="AB65" s="100"/>
      <c r="AC65" s="100"/>
      <c r="AD65" s="101"/>
      <c r="AE65" s="34"/>
      <c r="AF65" s="99" t="s">
        <v>204</v>
      </c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1"/>
      <c r="AS65" s="93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5"/>
      <c r="BI65" s="93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5"/>
      <c r="BY65" s="93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5"/>
      <c r="CO65" s="93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5"/>
      <c r="DE65" s="93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5"/>
      <c r="DU65" s="93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5"/>
      <c r="EK65" s="93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5"/>
    </row>
    <row r="66" spans="1:156" s="3" customFormat="1" ht="56.25" customHeight="1">
      <c r="A66" s="124" t="s">
        <v>202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6"/>
      <c r="V66" s="133" t="s">
        <v>214</v>
      </c>
      <c r="W66" s="134"/>
      <c r="X66" s="134"/>
      <c r="Y66" s="134"/>
      <c r="Z66" s="134"/>
      <c r="AA66" s="134"/>
      <c r="AB66" s="134"/>
      <c r="AC66" s="134"/>
      <c r="AD66" s="135"/>
      <c r="AE66" s="34" t="s">
        <v>241</v>
      </c>
      <c r="AF66" s="99" t="s">
        <v>204</v>
      </c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1"/>
      <c r="AS66" s="93">
        <f>BI66</f>
        <v>392540</v>
      </c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5"/>
      <c r="BI66" s="93">
        <v>392540</v>
      </c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5"/>
      <c r="BY66" s="93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5"/>
      <c r="CO66" s="93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5"/>
      <c r="DE66" s="93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5"/>
      <c r="DU66" s="93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5"/>
      <c r="EK66" s="93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5"/>
    </row>
    <row r="67" spans="1:156" s="3" customFormat="1" ht="56.25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9"/>
      <c r="V67" s="136"/>
      <c r="W67" s="137"/>
      <c r="X67" s="137"/>
      <c r="Y67" s="137"/>
      <c r="Z67" s="137"/>
      <c r="AA67" s="137"/>
      <c r="AB67" s="137"/>
      <c r="AC67" s="137"/>
      <c r="AD67" s="138"/>
      <c r="AE67" s="34" t="s">
        <v>242</v>
      </c>
      <c r="AF67" s="33"/>
      <c r="AG67" s="100" t="s">
        <v>204</v>
      </c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1"/>
      <c r="AS67" s="93">
        <f>BI67</f>
        <v>60000</v>
      </c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5"/>
      <c r="BI67" s="93">
        <v>60000</v>
      </c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5"/>
      <c r="BY67" s="30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2"/>
      <c r="CO67" s="30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2"/>
      <c r="DE67" s="30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2"/>
      <c r="DU67" s="30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2"/>
      <c r="EK67" s="30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2"/>
    </row>
    <row r="68" spans="1:156" s="3" customFormat="1" ht="56.25" customHeight="1">
      <c r="A68" s="130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2"/>
      <c r="V68" s="139"/>
      <c r="W68" s="140"/>
      <c r="X68" s="140"/>
      <c r="Y68" s="140"/>
      <c r="Z68" s="140"/>
      <c r="AA68" s="140"/>
      <c r="AB68" s="140"/>
      <c r="AC68" s="140"/>
      <c r="AD68" s="141"/>
      <c r="AE68" s="99" t="s">
        <v>243</v>
      </c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1"/>
      <c r="AS68" s="93">
        <f>SUM(AS66:AS67)</f>
        <v>452540</v>
      </c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5"/>
      <c r="BI68" s="93">
        <f>SUM(BI66:BI67)</f>
        <v>452540</v>
      </c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5"/>
      <c r="BY68" s="30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2"/>
      <c r="CO68" s="30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2"/>
      <c r="DE68" s="30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2"/>
      <c r="DU68" s="30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2"/>
      <c r="EK68" s="30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2"/>
    </row>
    <row r="69" spans="1:156" s="3" customFormat="1" ht="28.5" customHeight="1">
      <c r="A69" s="151" t="s">
        <v>215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6"/>
      <c r="V69" s="99" t="s">
        <v>216</v>
      </c>
      <c r="W69" s="100"/>
      <c r="X69" s="100"/>
      <c r="Y69" s="100"/>
      <c r="Z69" s="100"/>
      <c r="AA69" s="100"/>
      <c r="AB69" s="100"/>
      <c r="AC69" s="100"/>
      <c r="AD69" s="101"/>
      <c r="AE69" s="34" t="s">
        <v>245</v>
      </c>
      <c r="AF69" s="99" t="s">
        <v>204</v>
      </c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1"/>
      <c r="AS69" s="93">
        <f>BI69+DU69</f>
        <v>170934.93</v>
      </c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5"/>
      <c r="BI69" s="93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5"/>
      <c r="BY69" s="93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/>
      <c r="CO69" s="93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5"/>
      <c r="DE69" s="93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5"/>
      <c r="DU69" s="93">
        <v>170934.93</v>
      </c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5"/>
      <c r="EK69" s="93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5"/>
    </row>
    <row r="70" spans="1:156" s="3" customFormat="1" ht="30.75" customHeight="1">
      <c r="A70" s="15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8"/>
      <c r="V70" s="99" t="s">
        <v>216</v>
      </c>
      <c r="W70" s="100"/>
      <c r="X70" s="100"/>
      <c r="Y70" s="100"/>
      <c r="Z70" s="100"/>
      <c r="AA70" s="100"/>
      <c r="AB70" s="100"/>
      <c r="AC70" s="100"/>
      <c r="AD70" s="101"/>
      <c r="AE70" s="34" t="s">
        <v>242</v>
      </c>
      <c r="AF70" s="99" t="s">
        <v>204</v>
      </c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1"/>
      <c r="AS70" s="93">
        <f>BI70+DU70</f>
        <v>247438.58</v>
      </c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5"/>
      <c r="BI70" s="93">
        <v>247438.58</v>
      </c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5"/>
      <c r="BY70" s="93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5"/>
      <c r="CO70" s="93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5"/>
      <c r="DE70" s="93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5"/>
      <c r="DU70" s="93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5"/>
      <c r="EK70" s="93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5"/>
    </row>
    <row r="71" spans="1:156" s="3" customFormat="1" ht="35.25" customHeight="1">
      <c r="A71" s="15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8"/>
      <c r="V71" s="99" t="s">
        <v>216</v>
      </c>
      <c r="W71" s="100"/>
      <c r="X71" s="100"/>
      <c r="Y71" s="100"/>
      <c r="Z71" s="100"/>
      <c r="AA71" s="100"/>
      <c r="AB71" s="100"/>
      <c r="AC71" s="100"/>
      <c r="AD71" s="101"/>
      <c r="AE71" s="34" t="s">
        <v>241</v>
      </c>
      <c r="AF71" s="99" t="s">
        <v>204</v>
      </c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1"/>
      <c r="AS71" s="93">
        <f>BI71+DU71</f>
        <v>228000</v>
      </c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5"/>
      <c r="BI71" s="93">
        <v>228000</v>
      </c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5"/>
      <c r="BY71" s="93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5"/>
      <c r="CO71" s="93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5"/>
      <c r="DE71" s="93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5"/>
      <c r="DU71" s="93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5"/>
      <c r="EK71" s="93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5"/>
    </row>
    <row r="72" spans="1:156" s="3" customFormat="1" ht="36.75" customHeight="1">
      <c r="A72" s="153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50"/>
      <c r="V72" s="99" t="s">
        <v>216</v>
      </c>
      <c r="W72" s="100"/>
      <c r="X72" s="100"/>
      <c r="Y72" s="100"/>
      <c r="Z72" s="100"/>
      <c r="AA72" s="100"/>
      <c r="AB72" s="100"/>
      <c r="AC72" s="100"/>
      <c r="AD72" s="101"/>
      <c r="AE72" s="34" t="s">
        <v>244</v>
      </c>
      <c r="AF72" s="99" t="s">
        <v>204</v>
      </c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1"/>
      <c r="AS72" s="93">
        <f>BI72+DU72</f>
        <v>646373.51</v>
      </c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5"/>
      <c r="BI72" s="93">
        <f>SUM(BI70:BI71)</f>
        <v>475438.57999999996</v>
      </c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5"/>
      <c r="BY72" s="93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5"/>
      <c r="CO72" s="93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5"/>
      <c r="DE72" s="93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5"/>
      <c r="DU72" s="93">
        <f>DU69</f>
        <v>170934.93</v>
      </c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5"/>
      <c r="EK72" s="93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5"/>
    </row>
    <row r="73" spans="1:156" s="3" customFormat="1" ht="51.75" customHeight="1">
      <c r="A73" s="23"/>
      <c r="B73" s="80" t="s">
        <v>217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1"/>
      <c r="V73" s="99" t="s">
        <v>40</v>
      </c>
      <c r="W73" s="100"/>
      <c r="X73" s="100"/>
      <c r="Y73" s="100"/>
      <c r="Z73" s="100"/>
      <c r="AA73" s="100"/>
      <c r="AB73" s="100"/>
      <c r="AC73" s="100"/>
      <c r="AD73" s="101"/>
      <c r="AE73" s="34"/>
      <c r="AF73" s="99" t="s">
        <v>12</v>
      </c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1"/>
      <c r="AS73" s="93">
        <f>AS75+AS78</f>
        <v>0</v>
      </c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5"/>
      <c r="BI73" s="93">
        <f>BI75+BI78</f>
        <v>0</v>
      </c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5"/>
      <c r="BY73" s="93">
        <f>BY75+BY78</f>
        <v>0</v>
      </c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5"/>
      <c r="CO73" s="93">
        <f>CO75+CO78</f>
        <v>0</v>
      </c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5"/>
      <c r="DE73" s="93">
        <f>DE75+DE78</f>
        <v>0</v>
      </c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5"/>
      <c r="DU73" s="93">
        <f>DU75+DU78</f>
        <v>0</v>
      </c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5"/>
      <c r="EK73" s="93">
        <f>EK75+EK78</f>
        <v>0</v>
      </c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5"/>
    </row>
    <row r="74" spans="1:156" s="3" customFormat="1" ht="22.5" customHeight="1">
      <c r="A74" s="23"/>
      <c r="B74" s="80" t="s">
        <v>1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99" t="s">
        <v>12</v>
      </c>
      <c r="W74" s="100"/>
      <c r="X74" s="100"/>
      <c r="Y74" s="100"/>
      <c r="Z74" s="100"/>
      <c r="AA74" s="100"/>
      <c r="AB74" s="100"/>
      <c r="AC74" s="100"/>
      <c r="AD74" s="101"/>
      <c r="AE74" s="34"/>
      <c r="AF74" s="99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1"/>
      <c r="AS74" s="93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5"/>
      <c r="BI74" s="93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5"/>
      <c r="BY74" s="93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5"/>
      <c r="CO74" s="93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5"/>
      <c r="DE74" s="93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5"/>
      <c r="DU74" s="93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5"/>
      <c r="EK74" s="93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5"/>
    </row>
    <row r="75" spans="1:156" s="3" customFormat="1" ht="32.25" customHeight="1">
      <c r="A75" s="23"/>
      <c r="B75" s="80" t="s">
        <v>218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1"/>
      <c r="V75" s="99" t="s">
        <v>219</v>
      </c>
      <c r="W75" s="100"/>
      <c r="X75" s="100"/>
      <c r="Y75" s="100"/>
      <c r="Z75" s="100"/>
      <c r="AA75" s="100"/>
      <c r="AB75" s="100"/>
      <c r="AC75" s="100"/>
      <c r="AD75" s="101"/>
      <c r="AE75" s="34"/>
      <c r="AF75" s="99" t="s">
        <v>220</v>
      </c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1"/>
      <c r="AS75" s="93">
        <f>AS76+AS77</f>
        <v>0</v>
      </c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5"/>
      <c r="BI75" s="93">
        <f>BI76+BI77</f>
        <v>0</v>
      </c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5"/>
      <c r="BY75" s="93">
        <f>BY76+BY77</f>
        <v>0</v>
      </c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5"/>
      <c r="CO75" s="93">
        <f>CO76+CO77</f>
        <v>0</v>
      </c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5"/>
      <c r="DE75" s="93">
        <f>DE76+DE77</f>
        <v>0</v>
      </c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5"/>
      <c r="DU75" s="93">
        <f>DU76+DU77</f>
        <v>0</v>
      </c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5"/>
      <c r="EK75" s="93">
        <f>EK76+EK77</f>
        <v>0</v>
      </c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5"/>
    </row>
    <row r="76" spans="1:156" s="3" customFormat="1" ht="88.5" customHeight="1">
      <c r="A76" s="23"/>
      <c r="B76" s="80" t="s">
        <v>221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1"/>
      <c r="V76" s="99" t="s">
        <v>222</v>
      </c>
      <c r="W76" s="100"/>
      <c r="X76" s="100"/>
      <c r="Y76" s="100"/>
      <c r="Z76" s="100"/>
      <c r="AA76" s="100"/>
      <c r="AB76" s="100"/>
      <c r="AC76" s="100"/>
      <c r="AD76" s="101"/>
      <c r="AE76" s="34"/>
      <c r="AF76" s="99" t="s">
        <v>223</v>
      </c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1"/>
      <c r="AS76" s="93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5"/>
      <c r="BI76" s="93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5"/>
      <c r="BY76" s="93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93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5"/>
      <c r="DE76" s="93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5"/>
      <c r="DU76" s="93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5"/>
      <c r="EK76" s="93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5"/>
    </row>
    <row r="77" spans="1:156" s="3" customFormat="1" ht="79.5" customHeight="1">
      <c r="A77" s="25"/>
      <c r="B77" s="80" t="s">
        <v>125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1"/>
      <c r="V77" s="99" t="s">
        <v>126</v>
      </c>
      <c r="W77" s="100"/>
      <c r="X77" s="100"/>
      <c r="Y77" s="100"/>
      <c r="Z77" s="100"/>
      <c r="AA77" s="100"/>
      <c r="AB77" s="100"/>
      <c r="AC77" s="100"/>
      <c r="AD77" s="101"/>
      <c r="AE77" s="34"/>
      <c r="AF77" s="99" t="s">
        <v>224</v>
      </c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1"/>
      <c r="AS77" s="93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5"/>
      <c r="BI77" s="93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5"/>
      <c r="BY77" s="93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5"/>
      <c r="CO77" s="93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5"/>
      <c r="DE77" s="93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5"/>
      <c r="DU77" s="93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5"/>
      <c r="EK77" s="93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5"/>
    </row>
    <row r="78" spans="1:156" s="3" customFormat="1" ht="30" customHeight="1">
      <c r="A78" s="25"/>
      <c r="B78" s="80" t="s">
        <v>127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1"/>
      <c r="V78" s="99" t="s">
        <v>41</v>
      </c>
      <c r="W78" s="100"/>
      <c r="X78" s="100"/>
      <c r="Y78" s="100"/>
      <c r="Z78" s="100"/>
      <c r="AA78" s="100"/>
      <c r="AB78" s="100"/>
      <c r="AC78" s="100"/>
      <c r="AD78" s="101"/>
      <c r="AE78" s="34"/>
      <c r="AF78" s="99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1"/>
      <c r="AS78" s="93">
        <f>AS79</f>
        <v>0</v>
      </c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5"/>
      <c r="BI78" s="93">
        <f>BI79</f>
        <v>0</v>
      </c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5"/>
      <c r="BY78" s="93">
        <f>BY79</f>
        <v>0</v>
      </c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5"/>
      <c r="CO78" s="93">
        <f>CO79</f>
        <v>0</v>
      </c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5"/>
      <c r="DE78" s="93">
        <f>DE79</f>
        <v>0</v>
      </c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5"/>
      <c r="DU78" s="93">
        <f>DU79</f>
        <v>0</v>
      </c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5"/>
      <c r="EK78" s="93">
        <f>EK79</f>
        <v>0</v>
      </c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5"/>
    </row>
    <row r="79" spans="1:156" s="3" customFormat="1" ht="60" customHeight="1">
      <c r="A79" s="25"/>
      <c r="B79" s="80" t="s">
        <v>128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1"/>
      <c r="V79" s="99" t="s">
        <v>129</v>
      </c>
      <c r="W79" s="100"/>
      <c r="X79" s="100"/>
      <c r="Y79" s="100"/>
      <c r="Z79" s="100"/>
      <c r="AA79" s="100"/>
      <c r="AB79" s="100"/>
      <c r="AC79" s="100"/>
      <c r="AD79" s="101"/>
      <c r="AE79" s="34"/>
      <c r="AF79" s="99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1"/>
      <c r="AS79" s="93">
        <f>AS81+AS82+AS83+AS84</f>
        <v>0</v>
      </c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5"/>
      <c r="BI79" s="93">
        <f>BI81+BI82+BI83+BI84</f>
        <v>0</v>
      </c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5"/>
      <c r="BY79" s="93">
        <f>BY81+BY82+BY83+BY84</f>
        <v>0</v>
      </c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5"/>
      <c r="CO79" s="93">
        <f>CO81+CO82+CO83+CO84</f>
        <v>0</v>
      </c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5"/>
      <c r="DE79" s="93">
        <f>DE81+DE82+DE83+DE84</f>
        <v>0</v>
      </c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5"/>
      <c r="DU79" s="93">
        <f>DU81+DU82+DU83+DU84</f>
        <v>0</v>
      </c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5"/>
      <c r="EK79" s="93">
        <f>EK81+EK82+EK83+EK84</f>
        <v>0</v>
      </c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5"/>
    </row>
    <row r="80" spans="1:156" s="3" customFormat="1" ht="15" customHeight="1">
      <c r="A80" s="25"/>
      <c r="B80" s="80" t="s">
        <v>1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1"/>
      <c r="V80" s="99" t="s">
        <v>12</v>
      </c>
      <c r="W80" s="100"/>
      <c r="X80" s="100"/>
      <c r="Y80" s="100"/>
      <c r="Z80" s="100"/>
      <c r="AA80" s="100"/>
      <c r="AB80" s="100"/>
      <c r="AC80" s="100"/>
      <c r="AD80" s="101"/>
      <c r="AE80" s="34"/>
      <c r="AF80" s="99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1"/>
      <c r="AS80" s="93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5"/>
      <c r="BI80" s="93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5"/>
      <c r="BY80" s="93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5"/>
      <c r="CO80" s="93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5"/>
      <c r="DE80" s="93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5"/>
      <c r="DU80" s="93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5"/>
      <c r="EK80" s="93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5"/>
    </row>
    <row r="81" spans="1:156" s="3" customFormat="1" ht="48" customHeight="1">
      <c r="A81" s="25"/>
      <c r="B81" s="80" t="s">
        <v>130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1"/>
      <c r="V81" s="99" t="s">
        <v>131</v>
      </c>
      <c r="W81" s="100"/>
      <c r="X81" s="100"/>
      <c r="Y81" s="100"/>
      <c r="Z81" s="100"/>
      <c r="AA81" s="100"/>
      <c r="AB81" s="100"/>
      <c r="AC81" s="100"/>
      <c r="AD81" s="101"/>
      <c r="AE81" s="34"/>
      <c r="AF81" s="99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1"/>
      <c r="AS81" s="93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5"/>
      <c r="BI81" s="93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5"/>
      <c r="BY81" s="93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5"/>
      <c r="CO81" s="93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5"/>
      <c r="DE81" s="93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5"/>
      <c r="DU81" s="93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5"/>
      <c r="EK81" s="93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5"/>
    </row>
    <row r="82" spans="1:156" s="3" customFormat="1" ht="60" customHeight="1">
      <c r="A82" s="25"/>
      <c r="B82" s="80" t="s">
        <v>132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99" t="s">
        <v>133</v>
      </c>
      <c r="W82" s="100"/>
      <c r="X82" s="100"/>
      <c r="Y82" s="100"/>
      <c r="Z82" s="100"/>
      <c r="AA82" s="100"/>
      <c r="AB82" s="100"/>
      <c r="AC82" s="100"/>
      <c r="AD82" s="101"/>
      <c r="AE82" s="34"/>
      <c r="AF82" s="99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1"/>
      <c r="AS82" s="93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5"/>
      <c r="BI82" s="93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5"/>
      <c r="BY82" s="93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5"/>
      <c r="CO82" s="93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5"/>
      <c r="DE82" s="93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5"/>
      <c r="DU82" s="93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5"/>
      <c r="EK82" s="93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5"/>
    </row>
    <row r="83" spans="1:156" s="3" customFormat="1" ht="60" customHeight="1">
      <c r="A83" s="25"/>
      <c r="B83" s="80" t="s">
        <v>134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1"/>
      <c r="V83" s="99" t="s">
        <v>135</v>
      </c>
      <c r="W83" s="100"/>
      <c r="X83" s="100"/>
      <c r="Y83" s="100"/>
      <c r="Z83" s="100"/>
      <c r="AA83" s="100"/>
      <c r="AB83" s="100"/>
      <c r="AC83" s="100"/>
      <c r="AD83" s="101"/>
      <c r="AE83" s="34"/>
      <c r="AF83" s="99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1"/>
      <c r="AS83" s="93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5"/>
      <c r="BI83" s="93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5"/>
      <c r="BY83" s="93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5"/>
      <c r="CO83" s="93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5"/>
      <c r="DE83" s="93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5"/>
      <c r="DU83" s="93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5"/>
      <c r="EK83" s="93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5"/>
    </row>
    <row r="84" spans="1:156" s="3" customFormat="1" ht="60" customHeight="1">
      <c r="A84" s="25"/>
      <c r="B84" s="80" t="s">
        <v>136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1"/>
      <c r="V84" s="99" t="s">
        <v>137</v>
      </c>
      <c r="W84" s="100"/>
      <c r="X84" s="100"/>
      <c r="Y84" s="100"/>
      <c r="Z84" s="100"/>
      <c r="AA84" s="100"/>
      <c r="AB84" s="100"/>
      <c r="AC84" s="100"/>
      <c r="AD84" s="101"/>
      <c r="AE84" s="34"/>
      <c r="AF84" s="99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1"/>
      <c r="AS84" s="93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5"/>
      <c r="BI84" s="93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5"/>
      <c r="BY84" s="93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5"/>
      <c r="CO84" s="93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5"/>
      <c r="DE84" s="93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5"/>
      <c r="DU84" s="93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5"/>
      <c r="EK84" s="93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5"/>
    </row>
    <row r="85" spans="1:156" s="3" customFormat="1" ht="45" customHeight="1">
      <c r="A85" s="25"/>
      <c r="B85" s="80" t="s">
        <v>42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1"/>
      <c r="V85" s="99" t="s">
        <v>43</v>
      </c>
      <c r="W85" s="100"/>
      <c r="X85" s="100"/>
      <c r="Y85" s="100"/>
      <c r="Z85" s="100"/>
      <c r="AA85" s="100"/>
      <c r="AB85" s="100"/>
      <c r="AC85" s="100"/>
      <c r="AD85" s="101"/>
      <c r="AE85" s="34"/>
      <c r="AF85" s="99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1"/>
      <c r="AS85" s="93">
        <f>AS86+AS87</f>
        <v>0</v>
      </c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5"/>
      <c r="BI85" s="93">
        <f>BI86+BI87</f>
        <v>0</v>
      </c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5"/>
      <c r="BY85" s="93">
        <f>BY86+BY87</f>
        <v>0</v>
      </c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5"/>
      <c r="CO85" s="93">
        <f>CO86+CO87</f>
        <v>0</v>
      </c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5"/>
      <c r="DE85" s="93">
        <f>DE86+DE87</f>
        <v>0</v>
      </c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5"/>
      <c r="DU85" s="93">
        <f>DU86+DU87</f>
        <v>0</v>
      </c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5"/>
      <c r="EK85" s="93">
        <f>EK86+EK87</f>
        <v>0</v>
      </c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5"/>
    </row>
    <row r="86" spans="1:156" s="3" customFormat="1" ht="45" customHeight="1">
      <c r="A86" s="25"/>
      <c r="B86" s="80" t="s">
        <v>45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99" t="s">
        <v>44</v>
      </c>
      <c r="W86" s="100"/>
      <c r="X86" s="100"/>
      <c r="Y86" s="100"/>
      <c r="Z86" s="100"/>
      <c r="AA86" s="100"/>
      <c r="AB86" s="100"/>
      <c r="AC86" s="100"/>
      <c r="AD86" s="101"/>
      <c r="AE86" s="34"/>
      <c r="AF86" s="99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1"/>
      <c r="AS86" s="93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5"/>
      <c r="BI86" s="93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5"/>
      <c r="BY86" s="93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5"/>
      <c r="CO86" s="93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5"/>
      <c r="DE86" s="93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5"/>
      <c r="DU86" s="93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5"/>
      <c r="EK86" s="93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5"/>
    </row>
    <row r="87" spans="1:156" s="3" customFormat="1" ht="15.75" customHeight="1">
      <c r="A87" s="25"/>
      <c r="B87" s="80" t="s">
        <v>138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1"/>
      <c r="V87" s="99" t="s">
        <v>46</v>
      </c>
      <c r="W87" s="100"/>
      <c r="X87" s="100"/>
      <c r="Y87" s="100"/>
      <c r="Z87" s="100"/>
      <c r="AA87" s="100"/>
      <c r="AB87" s="100"/>
      <c r="AC87" s="100"/>
      <c r="AD87" s="101"/>
      <c r="AE87" s="34"/>
      <c r="AF87" s="99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1"/>
      <c r="AS87" s="93">
        <f>AS89+AS90</f>
        <v>0</v>
      </c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5"/>
      <c r="BI87" s="93">
        <f>BI89+BI90</f>
        <v>0</v>
      </c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5"/>
      <c r="BY87" s="93">
        <f>BY89+BY90</f>
        <v>0</v>
      </c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5"/>
      <c r="CO87" s="93">
        <f>CO89+CO90</f>
        <v>0</v>
      </c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5"/>
      <c r="DE87" s="93">
        <f>DE89+DE90</f>
        <v>0</v>
      </c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5"/>
      <c r="DU87" s="93">
        <f>DU89+DU90</f>
        <v>0</v>
      </c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5"/>
      <c r="EK87" s="93">
        <f>EK89+EK90</f>
        <v>0</v>
      </c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5"/>
    </row>
    <row r="88" spans="1:156" s="3" customFormat="1" ht="15" customHeight="1">
      <c r="A88" s="25"/>
      <c r="B88" s="80" t="s">
        <v>1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1"/>
      <c r="V88" s="99" t="s">
        <v>12</v>
      </c>
      <c r="W88" s="100"/>
      <c r="X88" s="100"/>
      <c r="Y88" s="100"/>
      <c r="Z88" s="100"/>
      <c r="AA88" s="100"/>
      <c r="AB88" s="100"/>
      <c r="AC88" s="100"/>
      <c r="AD88" s="101"/>
      <c r="AE88" s="34"/>
      <c r="AF88" s="99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1"/>
      <c r="AS88" s="93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5"/>
      <c r="BI88" s="93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5"/>
      <c r="BY88" s="93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5"/>
      <c r="CO88" s="93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5"/>
      <c r="DE88" s="93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5"/>
      <c r="DU88" s="93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5"/>
      <c r="EK88" s="93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5"/>
    </row>
    <row r="89" spans="1:156" s="3" customFormat="1" ht="16.5" customHeight="1">
      <c r="A89" s="25"/>
      <c r="B89" s="80" t="s">
        <v>89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1"/>
      <c r="V89" s="99" t="s">
        <v>139</v>
      </c>
      <c r="W89" s="100"/>
      <c r="X89" s="100"/>
      <c r="Y89" s="100"/>
      <c r="Z89" s="100"/>
      <c r="AA89" s="100"/>
      <c r="AB89" s="100"/>
      <c r="AC89" s="100"/>
      <c r="AD89" s="101"/>
      <c r="AE89" s="34"/>
      <c r="AF89" s="99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1"/>
      <c r="AS89" s="93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5"/>
      <c r="BI89" s="93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5"/>
      <c r="BY89" s="93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5"/>
      <c r="CO89" s="93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5"/>
      <c r="DE89" s="93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5"/>
      <c r="DU89" s="93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5"/>
      <c r="EK89" s="93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5"/>
    </row>
    <row r="90" spans="1:156" s="3" customFormat="1" ht="16.5" customHeight="1">
      <c r="A90" s="25"/>
      <c r="B90" s="80" t="s">
        <v>91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1"/>
      <c r="V90" s="99" t="s">
        <v>140</v>
      </c>
      <c r="W90" s="100"/>
      <c r="X90" s="100"/>
      <c r="Y90" s="100"/>
      <c r="Z90" s="100"/>
      <c r="AA90" s="100"/>
      <c r="AB90" s="100"/>
      <c r="AC90" s="100"/>
      <c r="AD90" s="101"/>
      <c r="AE90" s="34"/>
      <c r="AF90" s="99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1"/>
      <c r="AS90" s="93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5"/>
      <c r="BI90" s="93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5"/>
      <c r="BY90" s="93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5"/>
      <c r="CO90" s="93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5"/>
      <c r="DE90" s="93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5"/>
      <c r="DU90" s="93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5"/>
      <c r="EK90" s="93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5"/>
    </row>
    <row r="91" spans="1:156" s="3" customFormat="1" ht="30" customHeight="1">
      <c r="A91" s="25"/>
      <c r="B91" s="80" t="s">
        <v>141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1"/>
      <c r="V91" s="99" t="s">
        <v>47</v>
      </c>
      <c r="W91" s="100"/>
      <c r="X91" s="100"/>
      <c r="Y91" s="100"/>
      <c r="Z91" s="100"/>
      <c r="AA91" s="100"/>
      <c r="AB91" s="100"/>
      <c r="AC91" s="100"/>
      <c r="AD91" s="101"/>
      <c r="AE91" s="34"/>
      <c r="AF91" s="99" t="s">
        <v>12</v>
      </c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1"/>
      <c r="AS91" s="93">
        <f>BI91+DU91</f>
        <v>476573.73</v>
      </c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5"/>
      <c r="BI91" s="93">
        <v>457638.8</v>
      </c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5"/>
      <c r="BY91" s="93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5"/>
      <c r="CO91" s="93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5"/>
      <c r="DE91" s="93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5"/>
      <c r="DU91" s="93">
        <v>18934.93</v>
      </c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5"/>
      <c r="EK91" s="93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5"/>
    </row>
    <row r="92" spans="1:156" s="3" customFormat="1" ht="30" customHeight="1">
      <c r="A92" s="25"/>
      <c r="B92" s="80" t="s">
        <v>142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1"/>
      <c r="V92" s="99" t="s">
        <v>48</v>
      </c>
      <c r="W92" s="100"/>
      <c r="X92" s="100"/>
      <c r="Y92" s="100"/>
      <c r="Z92" s="100"/>
      <c r="AA92" s="100"/>
      <c r="AB92" s="100"/>
      <c r="AC92" s="100"/>
      <c r="AD92" s="101"/>
      <c r="AE92" s="34"/>
      <c r="AF92" s="99" t="s">
        <v>12</v>
      </c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1"/>
      <c r="AS92" s="93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5"/>
      <c r="BI92" s="93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5"/>
      <c r="BY92" s="93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5"/>
      <c r="CO92" s="93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5"/>
      <c r="DE92" s="93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5"/>
      <c r="DU92" s="93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5"/>
      <c r="EK92" s="93"/>
      <c r="EL92" s="94"/>
      <c r="EM92" s="94"/>
      <c r="EN92" s="94"/>
      <c r="EO92" s="94"/>
      <c r="EP92" s="94"/>
      <c r="EQ92" s="94"/>
      <c r="ER92" s="94"/>
      <c r="ES92" s="94"/>
      <c r="ET92" s="94"/>
      <c r="EU92" s="94"/>
      <c r="EV92" s="94"/>
      <c r="EW92" s="94"/>
      <c r="EX92" s="94"/>
      <c r="EY92" s="94"/>
      <c r="EZ92" s="95"/>
    </row>
  </sheetData>
  <sheetProtection/>
  <mergeCells count="834">
    <mergeCell ref="A16:U16"/>
    <mergeCell ref="W16:AD16"/>
    <mergeCell ref="A17:U17"/>
    <mergeCell ref="A18:U18"/>
    <mergeCell ref="DE72:DT72"/>
    <mergeCell ref="DU72:EJ72"/>
    <mergeCell ref="BI72:BX72"/>
    <mergeCell ref="BY72:CN72"/>
    <mergeCell ref="CO72:DD72"/>
    <mergeCell ref="DE70:DT70"/>
    <mergeCell ref="EK72:EZ72"/>
    <mergeCell ref="A69:U72"/>
    <mergeCell ref="V31:AD33"/>
    <mergeCell ref="V34:AD36"/>
    <mergeCell ref="CO71:DD71"/>
    <mergeCell ref="DE71:DT71"/>
    <mergeCell ref="DU71:EJ71"/>
    <mergeCell ref="V72:AD72"/>
    <mergeCell ref="AF72:AR72"/>
    <mergeCell ref="AS72:BH72"/>
    <mergeCell ref="DU70:EJ70"/>
    <mergeCell ref="EK70:EZ70"/>
    <mergeCell ref="V71:AD71"/>
    <mergeCell ref="AF71:AR71"/>
    <mergeCell ref="AS71:BH71"/>
    <mergeCell ref="BI71:BX71"/>
    <mergeCell ref="BY71:CN71"/>
    <mergeCell ref="EK71:EZ71"/>
    <mergeCell ref="DU36:EJ36"/>
    <mergeCell ref="EK36:EZ36"/>
    <mergeCell ref="B34:U36"/>
    <mergeCell ref="V70:AD70"/>
    <mergeCell ref="AF70:AR70"/>
    <mergeCell ref="AS70:BH70"/>
    <mergeCell ref="BI70:BX70"/>
    <mergeCell ref="BY70:CN70"/>
    <mergeCell ref="AF36:AR36"/>
    <mergeCell ref="CO70:DD70"/>
    <mergeCell ref="AS36:BH36"/>
    <mergeCell ref="BI36:BX36"/>
    <mergeCell ref="BY36:CN36"/>
    <mergeCell ref="CO36:DD36"/>
    <mergeCell ref="CO35:DD35"/>
    <mergeCell ref="DE35:DT35"/>
    <mergeCell ref="AS35:BH35"/>
    <mergeCell ref="BI35:BX35"/>
    <mergeCell ref="BY35:CN35"/>
    <mergeCell ref="DE36:DT36"/>
    <mergeCell ref="DU35:EJ35"/>
    <mergeCell ref="EK35:EZ35"/>
    <mergeCell ref="B31:U33"/>
    <mergeCell ref="AG33:AR33"/>
    <mergeCell ref="AT33:BH33"/>
    <mergeCell ref="BI33:BX33"/>
    <mergeCell ref="DE32:DT32"/>
    <mergeCell ref="DU32:EJ32"/>
    <mergeCell ref="EK32:EZ32"/>
    <mergeCell ref="AF35:AR35"/>
    <mergeCell ref="AE4:AE7"/>
    <mergeCell ref="DV16:EJ16"/>
    <mergeCell ref="AT16:BH16"/>
    <mergeCell ref="AF32:AR32"/>
    <mergeCell ref="AS32:BH32"/>
    <mergeCell ref="BI32:BX32"/>
    <mergeCell ref="BY32:CN32"/>
    <mergeCell ref="CO32:DD32"/>
    <mergeCell ref="DE6:DT7"/>
    <mergeCell ref="DU6:EZ6"/>
    <mergeCell ref="DE76:DT76"/>
    <mergeCell ref="DU76:EJ76"/>
    <mergeCell ref="EK76:EZ76"/>
    <mergeCell ref="DE75:DT75"/>
    <mergeCell ref="DU75:EJ75"/>
    <mergeCell ref="EK75:EZ75"/>
    <mergeCell ref="B76:U76"/>
    <mergeCell ref="V76:AD76"/>
    <mergeCell ref="AF76:AR76"/>
    <mergeCell ref="AS76:BH76"/>
    <mergeCell ref="BI76:BX76"/>
    <mergeCell ref="BY76:CN76"/>
    <mergeCell ref="CO76:DD76"/>
    <mergeCell ref="DE74:DT74"/>
    <mergeCell ref="DU74:EJ74"/>
    <mergeCell ref="EK74:EZ74"/>
    <mergeCell ref="B75:U75"/>
    <mergeCell ref="V75:AD75"/>
    <mergeCell ref="AF75:AR75"/>
    <mergeCell ref="AS75:BH75"/>
    <mergeCell ref="BI75:BX75"/>
    <mergeCell ref="BY75:CN75"/>
    <mergeCell ref="CO75:DD75"/>
    <mergeCell ref="DE73:DT73"/>
    <mergeCell ref="DU73:EJ73"/>
    <mergeCell ref="EK73:EZ73"/>
    <mergeCell ref="B74:U74"/>
    <mergeCell ref="V74:AD74"/>
    <mergeCell ref="AF74:AR74"/>
    <mergeCell ref="AS74:BH74"/>
    <mergeCell ref="BI74:BX74"/>
    <mergeCell ref="BY74:CN74"/>
    <mergeCell ref="CO74:DD74"/>
    <mergeCell ref="DE69:DT69"/>
    <mergeCell ref="DU69:EJ69"/>
    <mergeCell ref="EK69:EZ69"/>
    <mergeCell ref="B73:U73"/>
    <mergeCell ref="V73:AD73"/>
    <mergeCell ref="AF73:AR73"/>
    <mergeCell ref="AS73:BH73"/>
    <mergeCell ref="BI73:BX73"/>
    <mergeCell ref="BY73:CN73"/>
    <mergeCell ref="CO73:DD73"/>
    <mergeCell ref="CO66:DD66"/>
    <mergeCell ref="DE66:DT66"/>
    <mergeCell ref="DU66:EJ66"/>
    <mergeCell ref="EK66:EZ66"/>
    <mergeCell ref="V69:AD69"/>
    <mergeCell ref="AF69:AR69"/>
    <mergeCell ref="AS69:BH69"/>
    <mergeCell ref="BI69:BX69"/>
    <mergeCell ref="CO69:DD69"/>
    <mergeCell ref="AF66:AR66"/>
    <mergeCell ref="AS66:BH66"/>
    <mergeCell ref="BI66:BX66"/>
    <mergeCell ref="BY69:CN69"/>
    <mergeCell ref="BY66:CN66"/>
    <mergeCell ref="A66:U68"/>
    <mergeCell ref="V66:AD68"/>
    <mergeCell ref="AG67:AR67"/>
    <mergeCell ref="AE68:AR68"/>
    <mergeCell ref="AS67:BH67"/>
    <mergeCell ref="B1:EY1"/>
    <mergeCell ref="A4:U7"/>
    <mergeCell ref="V4:AD7"/>
    <mergeCell ref="AF4:AR7"/>
    <mergeCell ref="AS4:EZ4"/>
    <mergeCell ref="AS5:BH7"/>
    <mergeCell ref="BI5:EZ5"/>
    <mergeCell ref="BI6:BX7"/>
    <mergeCell ref="BY6:CN7"/>
    <mergeCell ref="CO6:DD7"/>
    <mergeCell ref="DU7:EJ7"/>
    <mergeCell ref="EK7:EZ7"/>
    <mergeCell ref="A8:U8"/>
    <mergeCell ref="V8:AD8"/>
    <mergeCell ref="AF8:AR8"/>
    <mergeCell ref="AS8:BH8"/>
    <mergeCell ref="BI8:BX8"/>
    <mergeCell ref="BY8:CN8"/>
    <mergeCell ref="CO8:DD8"/>
    <mergeCell ref="DE8:DT8"/>
    <mergeCell ref="DU8:EJ8"/>
    <mergeCell ref="EK8:EZ8"/>
    <mergeCell ref="B9:U9"/>
    <mergeCell ref="V9:AD9"/>
    <mergeCell ref="AF9:AR9"/>
    <mergeCell ref="AS9:BH9"/>
    <mergeCell ref="BI9:BX9"/>
    <mergeCell ref="BY9:CN9"/>
    <mergeCell ref="CO9:DD9"/>
    <mergeCell ref="DE9:DT9"/>
    <mergeCell ref="DU9:EJ9"/>
    <mergeCell ref="EK9:EZ9"/>
    <mergeCell ref="B10:U10"/>
    <mergeCell ref="V10:AD10"/>
    <mergeCell ref="AF10:AR10"/>
    <mergeCell ref="AS10:BH10"/>
    <mergeCell ref="BI10:BX10"/>
    <mergeCell ref="BY10:CN10"/>
    <mergeCell ref="CO10:DD10"/>
    <mergeCell ref="DE10:DT10"/>
    <mergeCell ref="DU10:EJ10"/>
    <mergeCell ref="EK10:EZ10"/>
    <mergeCell ref="B11:U11"/>
    <mergeCell ref="V11:AD11"/>
    <mergeCell ref="AF11:AR11"/>
    <mergeCell ref="AS11:BH11"/>
    <mergeCell ref="BI11:BX11"/>
    <mergeCell ref="BY11:CN11"/>
    <mergeCell ref="CO11:DD11"/>
    <mergeCell ref="DE11:DT11"/>
    <mergeCell ref="DU11:EJ11"/>
    <mergeCell ref="EK11:EZ11"/>
    <mergeCell ref="B12:U12"/>
    <mergeCell ref="V12:AD12"/>
    <mergeCell ref="AF12:AR12"/>
    <mergeCell ref="AS12:BH12"/>
    <mergeCell ref="BI12:BX12"/>
    <mergeCell ref="BY12:CN12"/>
    <mergeCell ref="CO12:DD12"/>
    <mergeCell ref="DE12:DT12"/>
    <mergeCell ref="DU12:EJ12"/>
    <mergeCell ref="EK12:EZ12"/>
    <mergeCell ref="B13:U13"/>
    <mergeCell ref="V13:AD13"/>
    <mergeCell ref="AF13:AR13"/>
    <mergeCell ref="AS13:BH13"/>
    <mergeCell ref="BI13:BX13"/>
    <mergeCell ref="BY13:CN13"/>
    <mergeCell ref="CO13:DD13"/>
    <mergeCell ref="DE13:DT13"/>
    <mergeCell ref="DU13:EJ13"/>
    <mergeCell ref="EK13:EZ13"/>
    <mergeCell ref="B14:U14"/>
    <mergeCell ref="V14:AD14"/>
    <mergeCell ref="AF14:AR14"/>
    <mergeCell ref="AS14:BH14"/>
    <mergeCell ref="BI14:BX14"/>
    <mergeCell ref="BY14:CN14"/>
    <mergeCell ref="CO14:DD14"/>
    <mergeCell ref="DE14:DT14"/>
    <mergeCell ref="DU14:EJ14"/>
    <mergeCell ref="EK14:EZ14"/>
    <mergeCell ref="B15:U15"/>
    <mergeCell ref="V15:AD15"/>
    <mergeCell ref="AF15:AR15"/>
    <mergeCell ref="AS15:BH15"/>
    <mergeCell ref="BI15:BX15"/>
    <mergeCell ref="BY15:CN15"/>
    <mergeCell ref="CO15:DD15"/>
    <mergeCell ref="DE15:DT15"/>
    <mergeCell ref="DU15:EJ15"/>
    <mergeCell ref="EK15:EZ15"/>
    <mergeCell ref="V17:AD17"/>
    <mergeCell ref="AF17:AR17"/>
    <mergeCell ref="AS17:BH17"/>
    <mergeCell ref="BI17:BX17"/>
    <mergeCell ref="BY17:CN17"/>
    <mergeCell ref="CO17:DD17"/>
    <mergeCell ref="DE17:DT17"/>
    <mergeCell ref="DU17:EJ17"/>
    <mergeCell ref="EK17:EZ17"/>
    <mergeCell ref="V18:AD18"/>
    <mergeCell ref="AF18:AR18"/>
    <mergeCell ref="AS18:BH18"/>
    <mergeCell ref="BI18:BX18"/>
    <mergeCell ref="BY18:CN18"/>
    <mergeCell ref="CO18:DD18"/>
    <mergeCell ref="DE18:DT18"/>
    <mergeCell ref="DU18:EJ18"/>
    <mergeCell ref="EK18:EZ18"/>
    <mergeCell ref="B19:U19"/>
    <mergeCell ref="V19:AD19"/>
    <mergeCell ref="AF19:AR19"/>
    <mergeCell ref="AS19:BH19"/>
    <mergeCell ref="BI19:BX19"/>
    <mergeCell ref="BY19:CN19"/>
    <mergeCell ref="CO19:DD19"/>
    <mergeCell ref="DE19:DT19"/>
    <mergeCell ref="DU19:EJ19"/>
    <mergeCell ref="EK19:EZ19"/>
    <mergeCell ref="B20:U20"/>
    <mergeCell ref="V20:AD20"/>
    <mergeCell ref="AF20:AR20"/>
    <mergeCell ref="AS20:BH20"/>
    <mergeCell ref="BI20:BX20"/>
    <mergeCell ref="BY20:CN20"/>
    <mergeCell ref="CO20:DD20"/>
    <mergeCell ref="DE20:DT20"/>
    <mergeCell ref="DU20:EJ20"/>
    <mergeCell ref="EK20:EZ20"/>
    <mergeCell ref="B21:U21"/>
    <mergeCell ref="V21:AD21"/>
    <mergeCell ref="AF21:AR21"/>
    <mergeCell ref="AS21:BH21"/>
    <mergeCell ref="BI21:BX21"/>
    <mergeCell ref="BY21:CN21"/>
    <mergeCell ref="CO21:DD21"/>
    <mergeCell ref="DE21:DT21"/>
    <mergeCell ref="DU21:EJ21"/>
    <mergeCell ref="EK21:EZ21"/>
    <mergeCell ref="B22:U22"/>
    <mergeCell ref="V22:AD22"/>
    <mergeCell ref="AF22:AR22"/>
    <mergeCell ref="AS22:BH22"/>
    <mergeCell ref="BI22:BX22"/>
    <mergeCell ref="BY22:CN22"/>
    <mergeCell ref="CO22:DD22"/>
    <mergeCell ref="DE22:DT22"/>
    <mergeCell ref="DU22:EJ22"/>
    <mergeCell ref="EK22:EZ22"/>
    <mergeCell ref="B23:U23"/>
    <mergeCell ref="V23:AD23"/>
    <mergeCell ref="AF23:AR23"/>
    <mergeCell ref="AS23:BH23"/>
    <mergeCell ref="BI23:BX23"/>
    <mergeCell ref="BY23:CN23"/>
    <mergeCell ref="CO23:DD23"/>
    <mergeCell ref="DE23:DT23"/>
    <mergeCell ref="DU23:EJ23"/>
    <mergeCell ref="EK23:EZ23"/>
    <mergeCell ref="B24:U24"/>
    <mergeCell ref="V24:AD24"/>
    <mergeCell ref="AF24:AR24"/>
    <mergeCell ref="AS24:BH24"/>
    <mergeCell ref="BI24:BX24"/>
    <mergeCell ref="BY24:CN24"/>
    <mergeCell ref="CO24:DD24"/>
    <mergeCell ref="DE24:DT24"/>
    <mergeCell ref="DU24:EJ24"/>
    <mergeCell ref="EK24:EZ24"/>
    <mergeCell ref="B25:U25"/>
    <mergeCell ref="V25:AD25"/>
    <mergeCell ref="AF25:AR25"/>
    <mergeCell ref="AS25:BH25"/>
    <mergeCell ref="BI25:BX25"/>
    <mergeCell ref="BY25:CN25"/>
    <mergeCell ref="CO25:DD25"/>
    <mergeCell ref="DE25:DT25"/>
    <mergeCell ref="DU25:EJ25"/>
    <mergeCell ref="EK25:EZ25"/>
    <mergeCell ref="B26:U26"/>
    <mergeCell ref="V26:AD26"/>
    <mergeCell ref="AF26:AR26"/>
    <mergeCell ref="AS26:BH26"/>
    <mergeCell ref="BI26:BX26"/>
    <mergeCell ref="BY26:CN26"/>
    <mergeCell ref="CO26:DD26"/>
    <mergeCell ref="DE26:DT26"/>
    <mergeCell ref="DU26:EJ26"/>
    <mergeCell ref="EK26:EZ26"/>
    <mergeCell ref="B27:U27"/>
    <mergeCell ref="V27:AD27"/>
    <mergeCell ref="AF27:AR27"/>
    <mergeCell ref="AS27:BH27"/>
    <mergeCell ref="BI27:BX27"/>
    <mergeCell ref="BY27:CN27"/>
    <mergeCell ref="CO27:DD27"/>
    <mergeCell ref="DE27:DT27"/>
    <mergeCell ref="DU27:EJ27"/>
    <mergeCell ref="EK27:EZ27"/>
    <mergeCell ref="B28:U28"/>
    <mergeCell ref="V28:AD28"/>
    <mergeCell ref="AF28:AR28"/>
    <mergeCell ref="AS28:BH28"/>
    <mergeCell ref="BI28:BX28"/>
    <mergeCell ref="BY28:CN28"/>
    <mergeCell ref="CO28:DD28"/>
    <mergeCell ref="DE28:DT28"/>
    <mergeCell ref="DU28:EJ28"/>
    <mergeCell ref="EK28:EZ28"/>
    <mergeCell ref="B29:U29"/>
    <mergeCell ref="V29:AD29"/>
    <mergeCell ref="AF29:AR29"/>
    <mergeCell ref="AS29:BH29"/>
    <mergeCell ref="BI29:BX29"/>
    <mergeCell ref="BY29:CN29"/>
    <mergeCell ref="CO29:DD29"/>
    <mergeCell ref="DE29:DT29"/>
    <mergeCell ref="DU29:EJ29"/>
    <mergeCell ref="EK29:EZ29"/>
    <mergeCell ref="B30:U30"/>
    <mergeCell ref="V30:AD30"/>
    <mergeCell ref="AF30:AR30"/>
    <mergeCell ref="AS30:BH30"/>
    <mergeCell ref="BI30:BX30"/>
    <mergeCell ref="BY30:CN30"/>
    <mergeCell ref="CO30:DD30"/>
    <mergeCell ref="DE30:DT30"/>
    <mergeCell ref="DU30:EJ30"/>
    <mergeCell ref="EK30:EZ30"/>
    <mergeCell ref="AF31:AR31"/>
    <mergeCell ref="AS31:BH31"/>
    <mergeCell ref="BI31:BX31"/>
    <mergeCell ref="BY31:CN31"/>
    <mergeCell ref="CO31:DD31"/>
    <mergeCell ref="DE31:DT31"/>
    <mergeCell ref="DU31:EJ31"/>
    <mergeCell ref="EK31:EZ31"/>
    <mergeCell ref="AF34:AR34"/>
    <mergeCell ref="AS34:BH34"/>
    <mergeCell ref="BI34:BX34"/>
    <mergeCell ref="BY34:CN34"/>
    <mergeCell ref="CO34:DD34"/>
    <mergeCell ref="DE34:DT34"/>
    <mergeCell ref="DU34:EJ34"/>
    <mergeCell ref="EK34:EZ34"/>
    <mergeCell ref="B37:U37"/>
    <mergeCell ref="V37:AD37"/>
    <mergeCell ref="AF37:AR37"/>
    <mergeCell ref="AS37:BH37"/>
    <mergeCell ref="BI37:BX37"/>
    <mergeCell ref="BY37:CN37"/>
    <mergeCell ref="CO37:DD37"/>
    <mergeCell ref="DE37:DT37"/>
    <mergeCell ref="DU37:EJ37"/>
    <mergeCell ref="EK37:EZ37"/>
    <mergeCell ref="B38:U38"/>
    <mergeCell ref="V38:AD38"/>
    <mergeCell ref="AF38:AR38"/>
    <mergeCell ref="AS38:BH38"/>
    <mergeCell ref="BI38:BX38"/>
    <mergeCell ref="BY38:CN38"/>
    <mergeCell ref="CO38:DD38"/>
    <mergeCell ref="DE38:DT38"/>
    <mergeCell ref="DU38:EJ38"/>
    <mergeCell ref="EK38:EZ38"/>
    <mergeCell ref="B39:U39"/>
    <mergeCell ref="V39:AD39"/>
    <mergeCell ref="AF39:AR39"/>
    <mergeCell ref="AS39:BH39"/>
    <mergeCell ref="BI39:BX39"/>
    <mergeCell ref="BY39:CN39"/>
    <mergeCell ref="CO39:DD39"/>
    <mergeCell ref="DE39:DT39"/>
    <mergeCell ref="DU39:EJ39"/>
    <mergeCell ref="EK39:EZ39"/>
    <mergeCell ref="B40:U40"/>
    <mergeCell ref="V40:AD40"/>
    <mergeCell ref="AF40:AR40"/>
    <mergeCell ref="AS40:BH40"/>
    <mergeCell ref="BI40:BX40"/>
    <mergeCell ref="BY40:CN40"/>
    <mergeCell ref="CO40:DD40"/>
    <mergeCell ref="DE40:DT40"/>
    <mergeCell ref="DU40:EJ40"/>
    <mergeCell ref="EK40:EZ40"/>
    <mergeCell ref="B41:U41"/>
    <mergeCell ref="V41:AD41"/>
    <mergeCell ref="AF41:AR41"/>
    <mergeCell ref="AS41:BH41"/>
    <mergeCell ref="BI41:BX41"/>
    <mergeCell ref="BY41:CN41"/>
    <mergeCell ref="DE41:DT41"/>
    <mergeCell ref="DU41:EJ41"/>
    <mergeCell ref="EK41:EZ41"/>
    <mergeCell ref="B42:U42"/>
    <mergeCell ref="V42:AD42"/>
    <mergeCell ref="AF42:AR42"/>
    <mergeCell ref="AS42:BH42"/>
    <mergeCell ref="BI42:BX42"/>
    <mergeCell ref="BY42:CN42"/>
    <mergeCell ref="DE42:DT42"/>
    <mergeCell ref="DU42:EJ42"/>
    <mergeCell ref="EK42:EZ42"/>
    <mergeCell ref="B43:U43"/>
    <mergeCell ref="V43:AD43"/>
    <mergeCell ref="AF43:AR43"/>
    <mergeCell ref="AS43:BH43"/>
    <mergeCell ref="BI43:BX43"/>
    <mergeCell ref="BY43:CN43"/>
    <mergeCell ref="DE43:DT43"/>
    <mergeCell ref="DU43:EJ43"/>
    <mergeCell ref="EK43:EZ43"/>
    <mergeCell ref="B44:U44"/>
    <mergeCell ref="V44:AD44"/>
    <mergeCell ref="AF44:AR44"/>
    <mergeCell ref="AS44:BH44"/>
    <mergeCell ref="BI44:BX44"/>
    <mergeCell ref="BY44:CN44"/>
    <mergeCell ref="DE44:DT44"/>
    <mergeCell ref="DU44:EJ44"/>
    <mergeCell ref="EK44:EZ44"/>
    <mergeCell ref="B45:U45"/>
    <mergeCell ref="V45:AD45"/>
    <mergeCell ref="AF45:AR45"/>
    <mergeCell ref="AS45:BH45"/>
    <mergeCell ref="BI45:BX45"/>
    <mergeCell ref="BY45:CN45"/>
    <mergeCell ref="DE45:DT45"/>
    <mergeCell ref="DU45:EJ45"/>
    <mergeCell ref="EK45:EZ45"/>
    <mergeCell ref="B47:U47"/>
    <mergeCell ref="V47:AD47"/>
    <mergeCell ref="AF47:AR47"/>
    <mergeCell ref="AS47:BH47"/>
    <mergeCell ref="BI47:BX47"/>
    <mergeCell ref="BY47:CN47"/>
    <mergeCell ref="CO47:DD47"/>
    <mergeCell ref="DE47:DT47"/>
    <mergeCell ref="DU47:EJ47"/>
    <mergeCell ref="EK47:EZ47"/>
    <mergeCell ref="B48:U48"/>
    <mergeCell ref="V48:AD48"/>
    <mergeCell ref="AF48:AR48"/>
    <mergeCell ref="AS48:BH48"/>
    <mergeCell ref="BI48:BX48"/>
    <mergeCell ref="BY48:CN48"/>
    <mergeCell ref="CO48:DD48"/>
    <mergeCell ref="DE48:DT48"/>
    <mergeCell ref="DU48:EJ48"/>
    <mergeCell ref="EK48:EZ48"/>
    <mergeCell ref="B49:U49"/>
    <mergeCell ref="V49:AD49"/>
    <mergeCell ref="AF49:AR49"/>
    <mergeCell ref="AS49:BH49"/>
    <mergeCell ref="BI49:BX49"/>
    <mergeCell ref="BY49:CN49"/>
    <mergeCell ref="CO49:DD49"/>
    <mergeCell ref="DE49:DT49"/>
    <mergeCell ref="DU49:EJ49"/>
    <mergeCell ref="EK49:EZ49"/>
    <mergeCell ref="B50:U50"/>
    <mergeCell ref="V50:AD50"/>
    <mergeCell ref="AF50:AR50"/>
    <mergeCell ref="AS50:BH50"/>
    <mergeCell ref="BI50:BX50"/>
    <mergeCell ref="BY50:CN50"/>
    <mergeCell ref="CO50:DD50"/>
    <mergeCell ref="DE50:DT50"/>
    <mergeCell ref="DU50:EJ50"/>
    <mergeCell ref="EK50:EZ50"/>
    <mergeCell ref="B51:U51"/>
    <mergeCell ref="V51:AD51"/>
    <mergeCell ref="AF51:AR51"/>
    <mergeCell ref="AS51:BH51"/>
    <mergeCell ref="BI51:BX51"/>
    <mergeCell ref="BY51:CN51"/>
    <mergeCell ref="CO51:DD51"/>
    <mergeCell ref="DE51:DT51"/>
    <mergeCell ref="DU51:EJ51"/>
    <mergeCell ref="EK51:EZ51"/>
    <mergeCell ref="B52:U52"/>
    <mergeCell ref="V52:AD52"/>
    <mergeCell ref="AF52:AR52"/>
    <mergeCell ref="AS52:BH52"/>
    <mergeCell ref="BI52:BX52"/>
    <mergeCell ref="BY52:CN52"/>
    <mergeCell ref="CO52:DD52"/>
    <mergeCell ref="DE52:DT52"/>
    <mergeCell ref="DU52:EJ52"/>
    <mergeCell ref="EK52:EZ52"/>
    <mergeCell ref="B53:U53"/>
    <mergeCell ref="V53:AD53"/>
    <mergeCell ref="AF53:AR53"/>
    <mergeCell ref="AS53:BH53"/>
    <mergeCell ref="BI53:BX53"/>
    <mergeCell ref="BY53:CN53"/>
    <mergeCell ref="CO53:DD53"/>
    <mergeCell ref="DE53:DT53"/>
    <mergeCell ref="DU53:EJ53"/>
    <mergeCell ref="EK53:EZ53"/>
    <mergeCell ref="B54:U54"/>
    <mergeCell ref="V54:AD54"/>
    <mergeCell ref="AF54:AR54"/>
    <mergeCell ref="AS54:BH54"/>
    <mergeCell ref="BI54:BX54"/>
    <mergeCell ref="BY54:CN54"/>
    <mergeCell ref="CO54:DD54"/>
    <mergeCell ref="DE54:DT54"/>
    <mergeCell ref="DU54:EJ54"/>
    <mergeCell ref="EK54:EZ54"/>
    <mergeCell ref="B55:U55"/>
    <mergeCell ref="V55:AD55"/>
    <mergeCell ref="AF55:AR55"/>
    <mergeCell ref="AS55:BH55"/>
    <mergeCell ref="BI55:BX55"/>
    <mergeCell ref="BY55:CN55"/>
    <mergeCell ref="CO55:DD55"/>
    <mergeCell ref="DE55:DT55"/>
    <mergeCell ref="DU55:EJ55"/>
    <mergeCell ref="EK55:EZ55"/>
    <mergeCell ref="B56:U56"/>
    <mergeCell ref="V56:AD56"/>
    <mergeCell ref="AF56:AR56"/>
    <mergeCell ref="AS56:BH56"/>
    <mergeCell ref="BI56:BX56"/>
    <mergeCell ref="BY56:CN56"/>
    <mergeCell ref="CO56:DD56"/>
    <mergeCell ref="DE56:DT56"/>
    <mergeCell ref="DU56:EJ56"/>
    <mergeCell ref="EK56:EZ56"/>
    <mergeCell ref="B57:U57"/>
    <mergeCell ref="V57:AD57"/>
    <mergeCell ref="AF57:AR57"/>
    <mergeCell ref="AS57:BH57"/>
    <mergeCell ref="BI57:BX57"/>
    <mergeCell ref="BY57:CN57"/>
    <mergeCell ref="CO57:DD57"/>
    <mergeCell ref="DE57:DT57"/>
    <mergeCell ref="DU57:EJ57"/>
    <mergeCell ref="EK57:EZ57"/>
    <mergeCell ref="B58:U58"/>
    <mergeCell ref="V58:AD58"/>
    <mergeCell ref="AF58:AR58"/>
    <mergeCell ref="AS58:BH58"/>
    <mergeCell ref="BI58:BX58"/>
    <mergeCell ref="BY58:CN58"/>
    <mergeCell ref="CO58:DD58"/>
    <mergeCell ref="DE58:DT58"/>
    <mergeCell ref="DU58:EJ58"/>
    <mergeCell ref="EK58:EZ58"/>
    <mergeCell ref="B59:U59"/>
    <mergeCell ref="V59:AD59"/>
    <mergeCell ref="AF59:AR59"/>
    <mergeCell ref="AS59:BH59"/>
    <mergeCell ref="BI59:BX59"/>
    <mergeCell ref="BY59:CN59"/>
    <mergeCell ref="CO59:DD59"/>
    <mergeCell ref="DE59:DT59"/>
    <mergeCell ref="DU59:EJ59"/>
    <mergeCell ref="EK59:EZ59"/>
    <mergeCell ref="B60:U60"/>
    <mergeCell ref="V60:AD60"/>
    <mergeCell ref="AF60:AR60"/>
    <mergeCell ref="AS60:BH60"/>
    <mergeCell ref="BI60:BX60"/>
    <mergeCell ref="BY60:CN60"/>
    <mergeCell ref="CO60:DD60"/>
    <mergeCell ref="DE60:DT60"/>
    <mergeCell ref="DU60:EJ60"/>
    <mergeCell ref="EK60:EZ60"/>
    <mergeCell ref="B61:U61"/>
    <mergeCell ref="V61:AD61"/>
    <mergeCell ref="AF61:AR61"/>
    <mergeCell ref="AS61:BH61"/>
    <mergeCell ref="BI61:BX61"/>
    <mergeCell ref="BY61:CN61"/>
    <mergeCell ref="CO61:DD61"/>
    <mergeCell ref="DE61:DT61"/>
    <mergeCell ref="DU61:EJ61"/>
    <mergeCell ref="EK61:EZ61"/>
    <mergeCell ref="B62:U62"/>
    <mergeCell ref="V62:AD62"/>
    <mergeCell ref="AF62:AR62"/>
    <mergeCell ref="AS62:BH62"/>
    <mergeCell ref="BI62:BX62"/>
    <mergeCell ref="BY62:CN62"/>
    <mergeCell ref="CO62:DD62"/>
    <mergeCell ref="DE62:DT62"/>
    <mergeCell ref="DU62:EJ62"/>
    <mergeCell ref="EK62:EZ62"/>
    <mergeCell ref="B63:U63"/>
    <mergeCell ref="V63:AD63"/>
    <mergeCell ref="AF63:AR63"/>
    <mergeCell ref="AS63:BH63"/>
    <mergeCell ref="BI63:BX63"/>
    <mergeCell ref="BY63:CN63"/>
    <mergeCell ref="CO63:DD63"/>
    <mergeCell ref="DE63:DT63"/>
    <mergeCell ref="DU63:EJ63"/>
    <mergeCell ref="EK63:EZ63"/>
    <mergeCell ref="B64:U64"/>
    <mergeCell ref="V64:AD64"/>
    <mergeCell ref="AF64:AR64"/>
    <mergeCell ref="AS64:BH64"/>
    <mergeCell ref="BI64:BX64"/>
    <mergeCell ref="BY64:CN64"/>
    <mergeCell ref="CO64:DD64"/>
    <mergeCell ref="DE64:DT64"/>
    <mergeCell ref="DU64:EJ64"/>
    <mergeCell ref="EK64:EZ64"/>
    <mergeCell ref="B65:U65"/>
    <mergeCell ref="V65:AD65"/>
    <mergeCell ref="AF65:AR65"/>
    <mergeCell ref="AS65:BH65"/>
    <mergeCell ref="BI65:BX65"/>
    <mergeCell ref="BY65:CN65"/>
    <mergeCell ref="CO65:DD65"/>
    <mergeCell ref="DE65:DT65"/>
    <mergeCell ref="DU65:EJ65"/>
    <mergeCell ref="EK65:EZ65"/>
    <mergeCell ref="B77:U77"/>
    <mergeCell ref="V77:AD77"/>
    <mergeCell ref="AF77:AR77"/>
    <mergeCell ref="AS77:BH77"/>
    <mergeCell ref="BI77:BX77"/>
    <mergeCell ref="BY77:CN77"/>
    <mergeCell ref="CO77:DD77"/>
    <mergeCell ref="DE77:DT77"/>
    <mergeCell ref="DU77:EJ77"/>
    <mergeCell ref="EK77:EZ77"/>
    <mergeCell ref="B78:U78"/>
    <mergeCell ref="V78:AD78"/>
    <mergeCell ref="AF78:AR78"/>
    <mergeCell ref="AS78:BH78"/>
    <mergeCell ref="BI78:BX78"/>
    <mergeCell ref="BY78:CN78"/>
    <mergeCell ref="CO78:DD78"/>
    <mergeCell ref="DE78:DT78"/>
    <mergeCell ref="DU78:EJ78"/>
    <mergeCell ref="EK78:EZ78"/>
    <mergeCell ref="B79:U79"/>
    <mergeCell ref="V79:AD79"/>
    <mergeCell ref="AF79:AR79"/>
    <mergeCell ref="AS79:BH79"/>
    <mergeCell ref="BI79:BX79"/>
    <mergeCell ref="BY79:CN79"/>
    <mergeCell ref="CO79:DD79"/>
    <mergeCell ref="DE79:DT79"/>
    <mergeCell ref="DU79:EJ79"/>
    <mergeCell ref="EK79:EZ79"/>
    <mergeCell ref="B80:U80"/>
    <mergeCell ref="V80:AD80"/>
    <mergeCell ref="AF80:AR80"/>
    <mergeCell ref="AS80:BH80"/>
    <mergeCell ref="BI80:BX80"/>
    <mergeCell ref="BY80:CN80"/>
    <mergeCell ref="CO80:DD80"/>
    <mergeCell ref="DE80:DT80"/>
    <mergeCell ref="DU80:EJ80"/>
    <mergeCell ref="EK80:EZ80"/>
    <mergeCell ref="B81:U81"/>
    <mergeCell ref="V81:AD81"/>
    <mergeCell ref="AF81:AR81"/>
    <mergeCell ref="AS81:BH81"/>
    <mergeCell ref="BI81:BX81"/>
    <mergeCell ref="BY81:CN81"/>
    <mergeCell ref="CO81:DD81"/>
    <mergeCell ref="DE81:DT81"/>
    <mergeCell ref="DU81:EJ81"/>
    <mergeCell ref="EK81:EZ81"/>
    <mergeCell ref="B82:U82"/>
    <mergeCell ref="V82:AD82"/>
    <mergeCell ref="AF82:AR82"/>
    <mergeCell ref="AS82:BH82"/>
    <mergeCell ref="BI82:BX82"/>
    <mergeCell ref="BY82:CN82"/>
    <mergeCell ref="CO82:DD82"/>
    <mergeCell ref="DE82:DT82"/>
    <mergeCell ref="DU82:EJ82"/>
    <mergeCell ref="EK82:EZ82"/>
    <mergeCell ref="B83:U83"/>
    <mergeCell ref="V83:AD83"/>
    <mergeCell ref="AF83:AR83"/>
    <mergeCell ref="AS83:BH83"/>
    <mergeCell ref="BI83:BX83"/>
    <mergeCell ref="BY83:CN83"/>
    <mergeCell ref="CO83:DD83"/>
    <mergeCell ref="DE83:DT83"/>
    <mergeCell ref="DU83:EJ83"/>
    <mergeCell ref="EK83:EZ83"/>
    <mergeCell ref="B84:U84"/>
    <mergeCell ref="V84:AD84"/>
    <mergeCell ref="AF84:AR84"/>
    <mergeCell ref="AS84:BH84"/>
    <mergeCell ref="BI84:BX84"/>
    <mergeCell ref="BY84:CN84"/>
    <mergeCell ref="CO84:DD84"/>
    <mergeCell ref="DE84:DT84"/>
    <mergeCell ref="DU84:EJ84"/>
    <mergeCell ref="EK84:EZ84"/>
    <mergeCell ref="B85:U85"/>
    <mergeCell ref="V85:AD85"/>
    <mergeCell ref="AF85:AR85"/>
    <mergeCell ref="AS85:BH85"/>
    <mergeCell ref="BI85:BX85"/>
    <mergeCell ref="BY85:CN85"/>
    <mergeCell ref="CO85:DD85"/>
    <mergeCell ref="DE85:DT85"/>
    <mergeCell ref="DU85:EJ85"/>
    <mergeCell ref="EK85:EZ85"/>
    <mergeCell ref="B86:U86"/>
    <mergeCell ref="V86:AD86"/>
    <mergeCell ref="AF86:AR86"/>
    <mergeCell ref="AS86:BH86"/>
    <mergeCell ref="BI86:BX86"/>
    <mergeCell ref="BY86:CN86"/>
    <mergeCell ref="CO86:DD86"/>
    <mergeCell ref="DE86:DT86"/>
    <mergeCell ref="DU86:EJ86"/>
    <mergeCell ref="EK86:EZ86"/>
    <mergeCell ref="B87:U87"/>
    <mergeCell ref="V87:AD87"/>
    <mergeCell ref="AF87:AR87"/>
    <mergeCell ref="AS87:BH87"/>
    <mergeCell ref="BI87:BX87"/>
    <mergeCell ref="BY87:CN87"/>
    <mergeCell ref="CO87:DD87"/>
    <mergeCell ref="DE87:DT87"/>
    <mergeCell ref="DU87:EJ87"/>
    <mergeCell ref="EK87:EZ87"/>
    <mergeCell ref="B88:U88"/>
    <mergeCell ref="V88:AD88"/>
    <mergeCell ref="AF88:AR88"/>
    <mergeCell ref="AS88:BH88"/>
    <mergeCell ref="BI88:BX88"/>
    <mergeCell ref="BY88:CN88"/>
    <mergeCell ref="CO88:DD88"/>
    <mergeCell ref="DE88:DT88"/>
    <mergeCell ref="DU88:EJ88"/>
    <mergeCell ref="EK88:EZ88"/>
    <mergeCell ref="B89:U89"/>
    <mergeCell ref="V89:AD89"/>
    <mergeCell ref="AF89:AR89"/>
    <mergeCell ref="AS89:BH89"/>
    <mergeCell ref="BI89:BX89"/>
    <mergeCell ref="BY89:CN89"/>
    <mergeCell ref="CO89:DD89"/>
    <mergeCell ref="DE89:DT89"/>
    <mergeCell ref="DU89:EJ89"/>
    <mergeCell ref="AS91:BH91"/>
    <mergeCell ref="BI91:BX91"/>
    <mergeCell ref="BY91:CN91"/>
    <mergeCell ref="EK89:EZ89"/>
    <mergeCell ref="EK90:EZ90"/>
    <mergeCell ref="CO90:DD90"/>
    <mergeCell ref="DE90:DT90"/>
    <mergeCell ref="DU90:EJ90"/>
    <mergeCell ref="DU92:EJ92"/>
    <mergeCell ref="EK92:EZ92"/>
    <mergeCell ref="B90:U90"/>
    <mergeCell ref="V90:AD90"/>
    <mergeCell ref="AF90:AR90"/>
    <mergeCell ref="AS90:BH90"/>
    <mergeCell ref="BI90:BX90"/>
    <mergeCell ref="BY90:CN90"/>
    <mergeCell ref="AF91:AR91"/>
    <mergeCell ref="BY92:CN92"/>
    <mergeCell ref="CO92:DD92"/>
    <mergeCell ref="DE92:DT92"/>
    <mergeCell ref="B92:U92"/>
    <mergeCell ref="V92:AD92"/>
    <mergeCell ref="AF92:AR92"/>
    <mergeCell ref="AS92:BH92"/>
    <mergeCell ref="BG2:BJ2"/>
    <mergeCell ref="BK2:CJ2"/>
    <mergeCell ref="CK2:CN2"/>
    <mergeCell ref="CO2:CR2"/>
    <mergeCell ref="CS2:CU2"/>
    <mergeCell ref="CO45:DD45"/>
    <mergeCell ref="CO44:DD44"/>
    <mergeCell ref="CO43:DD43"/>
    <mergeCell ref="CO42:DD42"/>
    <mergeCell ref="CO41:DD41"/>
    <mergeCell ref="EK91:EZ91"/>
    <mergeCell ref="BI67:BX67"/>
    <mergeCell ref="A46:U46"/>
    <mergeCell ref="V46:AD46"/>
    <mergeCell ref="AF46:AR46"/>
    <mergeCell ref="AS46:BH46"/>
    <mergeCell ref="BI46:BX46"/>
    <mergeCell ref="BY46:CN46"/>
    <mergeCell ref="B91:U91"/>
    <mergeCell ref="V91:AD91"/>
    <mergeCell ref="AS68:BH68"/>
    <mergeCell ref="BI68:BX68"/>
    <mergeCell ref="DU46:EJ46"/>
    <mergeCell ref="EK46:EZ46"/>
    <mergeCell ref="DU91:EJ91"/>
    <mergeCell ref="BI92:BX92"/>
    <mergeCell ref="CO91:DD91"/>
    <mergeCell ref="CO46:DD46"/>
    <mergeCell ref="DE91:DT91"/>
    <mergeCell ref="DE46:DT4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in="1" max="155" man="1"/>
    <brk id="75" min="1" max="1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9"/>
  <sheetViews>
    <sheetView view="pageBreakPreview" zoomScale="150" zoomScaleSheetLayoutView="150" zoomScalePageLayoutView="0" workbookViewId="0" topLeftCell="N10">
      <selection activeCell="CF13" sqref="CF13:CQ13"/>
    </sheetView>
  </sheetViews>
  <sheetFormatPr defaultColWidth="0.875" defaultRowHeight="12.75"/>
  <cols>
    <col min="1" max="58" width="0.875" style="1" customWidth="1"/>
    <col min="59" max="59" width="1.75390625" style="1" customWidth="1"/>
    <col min="60" max="94" width="0.875" style="1" customWidth="1"/>
    <col min="95" max="95" width="2.00390625" style="1" customWidth="1"/>
    <col min="96" max="155" width="0.875" style="1" customWidth="1"/>
    <col min="156" max="156" width="2.00390625" style="1" bestFit="1" customWidth="1"/>
    <col min="157" max="16384" width="0.875" style="1" customWidth="1"/>
  </cols>
  <sheetData>
    <row r="1" spans="2:154" ht="15">
      <c r="B1" s="91" t="s">
        <v>147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</row>
    <row r="2" spans="52:98" ht="15">
      <c r="AZ2" s="7"/>
      <c r="BA2" s="7"/>
      <c r="BB2" s="7"/>
      <c r="BC2" s="7"/>
      <c r="BF2" s="59" t="s">
        <v>57</v>
      </c>
      <c r="BG2" s="59"/>
      <c r="BH2" s="59"/>
      <c r="BI2" s="59"/>
      <c r="BJ2" s="60" t="s">
        <v>255</v>
      </c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1">
        <v>20</v>
      </c>
      <c r="CK2" s="61"/>
      <c r="CL2" s="61"/>
      <c r="CM2" s="61"/>
      <c r="CN2" s="66" t="s">
        <v>232</v>
      </c>
      <c r="CO2" s="66"/>
      <c r="CP2" s="66"/>
      <c r="CQ2" s="66"/>
      <c r="CR2" s="63" t="s">
        <v>2</v>
      </c>
      <c r="CS2" s="63"/>
      <c r="CT2" s="63"/>
    </row>
    <row r="3" ht="15">
      <c r="DA3" s="7"/>
    </row>
    <row r="4" spans="1:155" s="26" customFormat="1" ht="30" customHeight="1">
      <c r="A4" s="174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6"/>
      <c r="AG4" s="174" t="s">
        <v>20</v>
      </c>
      <c r="AH4" s="175"/>
      <c r="AI4" s="175"/>
      <c r="AJ4" s="175"/>
      <c r="AK4" s="175"/>
      <c r="AL4" s="175"/>
      <c r="AM4" s="176"/>
      <c r="AN4" s="174" t="s">
        <v>51</v>
      </c>
      <c r="AO4" s="175"/>
      <c r="AP4" s="175"/>
      <c r="AQ4" s="175"/>
      <c r="AR4" s="175"/>
      <c r="AS4" s="175"/>
      <c r="AT4" s="175"/>
      <c r="AU4" s="176"/>
      <c r="AV4" s="171" t="s">
        <v>52</v>
      </c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3"/>
    </row>
    <row r="5" spans="1:155" s="26" customFormat="1" ht="15" customHeigh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9"/>
      <c r="AG5" s="177"/>
      <c r="AH5" s="178"/>
      <c r="AI5" s="178"/>
      <c r="AJ5" s="178"/>
      <c r="AK5" s="178"/>
      <c r="AL5" s="178"/>
      <c r="AM5" s="179"/>
      <c r="AN5" s="177"/>
      <c r="AO5" s="178"/>
      <c r="AP5" s="178"/>
      <c r="AQ5" s="178"/>
      <c r="AR5" s="178"/>
      <c r="AS5" s="178"/>
      <c r="AT5" s="178"/>
      <c r="AU5" s="179"/>
      <c r="AV5" s="183" t="s">
        <v>53</v>
      </c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5"/>
      <c r="CF5" s="171" t="s">
        <v>3</v>
      </c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3"/>
    </row>
    <row r="6" spans="1:155" s="26" customFormat="1" ht="84.75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9"/>
      <c r="AG6" s="177"/>
      <c r="AH6" s="178"/>
      <c r="AI6" s="178"/>
      <c r="AJ6" s="178"/>
      <c r="AK6" s="178"/>
      <c r="AL6" s="178"/>
      <c r="AM6" s="179"/>
      <c r="AN6" s="177"/>
      <c r="AO6" s="178"/>
      <c r="AP6" s="178"/>
      <c r="AQ6" s="178"/>
      <c r="AR6" s="178"/>
      <c r="AS6" s="178"/>
      <c r="AT6" s="178"/>
      <c r="AU6" s="179"/>
      <c r="AV6" s="186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8"/>
      <c r="CF6" s="171" t="s">
        <v>158</v>
      </c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3"/>
      <c r="DP6" s="171" t="s">
        <v>155</v>
      </c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3"/>
    </row>
    <row r="7" spans="1:155" s="26" customFormat="1" ht="33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9"/>
      <c r="AG7" s="177"/>
      <c r="AH7" s="178"/>
      <c r="AI7" s="178"/>
      <c r="AJ7" s="178"/>
      <c r="AK7" s="178"/>
      <c r="AL7" s="178"/>
      <c r="AM7" s="179"/>
      <c r="AN7" s="177"/>
      <c r="AO7" s="178"/>
      <c r="AP7" s="178"/>
      <c r="AQ7" s="178"/>
      <c r="AR7" s="178"/>
      <c r="AS7" s="178"/>
      <c r="AT7" s="178"/>
      <c r="AU7" s="179"/>
      <c r="AV7" s="161" t="s">
        <v>2</v>
      </c>
      <c r="AW7" s="162"/>
      <c r="AX7" s="162"/>
      <c r="AY7" s="162"/>
      <c r="AZ7" s="163" t="s">
        <v>156</v>
      </c>
      <c r="BA7" s="163"/>
      <c r="BB7" s="163"/>
      <c r="BC7" s="163"/>
      <c r="BD7" s="163"/>
      <c r="BE7" s="163"/>
      <c r="BF7" s="163"/>
      <c r="BG7" s="164"/>
      <c r="BH7" s="161" t="s">
        <v>2</v>
      </c>
      <c r="BI7" s="162"/>
      <c r="BJ7" s="162"/>
      <c r="BK7" s="162"/>
      <c r="BL7" s="163" t="s">
        <v>148</v>
      </c>
      <c r="BM7" s="163"/>
      <c r="BN7" s="163"/>
      <c r="BO7" s="163"/>
      <c r="BP7" s="163"/>
      <c r="BQ7" s="163"/>
      <c r="BR7" s="163"/>
      <c r="BS7" s="164"/>
      <c r="BT7" s="161" t="s">
        <v>2</v>
      </c>
      <c r="BU7" s="162"/>
      <c r="BV7" s="162"/>
      <c r="BW7" s="162"/>
      <c r="BX7" s="163" t="s">
        <v>149</v>
      </c>
      <c r="BY7" s="163"/>
      <c r="BZ7" s="163"/>
      <c r="CA7" s="163"/>
      <c r="CB7" s="163"/>
      <c r="CC7" s="163"/>
      <c r="CD7" s="163"/>
      <c r="CE7" s="164"/>
      <c r="CF7" s="161" t="s">
        <v>2</v>
      </c>
      <c r="CG7" s="162"/>
      <c r="CH7" s="162"/>
      <c r="CI7" s="162"/>
      <c r="CJ7" s="163" t="s">
        <v>156</v>
      </c>
      <c r="CK7" s="163"/>
      <c r="CL7" s="163"/>
      <c r="CM7" s="163"/>
      <c r="CN7" s="163"/>
      <c r="CO7" s="163"/>
      <c r="CP7" s="163"/>
      <c r="CQ7" s="164"/>
      <c r="CR7" s="161" t="s">
        <v>2</v>
      </c>
      <c r="CS7" s="162"/>
      <c r="CT7" s="162"/>
      <c r="CU7" s="162"/>
      <c r="CV7" s="163" t="s">
        <v>148</v>
      </c>
      <c r="CW7" s="163"/>
      <c r="CX7" s="163"/>
      <c r="CY7" s="163"/>
      <c r="CZ7" s="163"/>
      <c r="DA7" s="163"/>
      <c r="DB7" s="163"/>
      <c r="DC7" s="164"/>
      <c r="DD7" s="161" t="s">
        <v>2</v>
      </c>
      <c r="DE7" s="162"/>
      <c r="DF7" s="162"/>
      <c r="DG7" s="162"/>
      <c r="DH7" s="163" t="s">
        <v>149</v>
      </c>
      <c r="DI7" s="163"/>
      <c r="DJ7" s="163"/>
      <c r="DK7" s="163"/>
      <c r="DL7" s="163"/>
      <c r="DM7" s="163"/>
      <c r="DN7" s="163"/>
      <c r="DO7" s="164"/>
      <c r="DP7" s="161" t="s">
        <v>2</v>
      </c>
      <c r="DQ7" s="162"/>
      <c r="DR7" s="162"/>
      <c r="DS7" s="162"/>
      <c r="DT7" s="163" t="s">
        <v>156</v>
      </c>
      <c r="DU7" s="163"/>
      <c r="DV7" s="163"/>
      <c r="DW7" s="163"/>
      <c r="DX7" s="163"/>
      <c r="DY7" s="163"/>
      <c r="DZ7" s="163"/>
      <c r="EA7" s="164"/>
      <c r="EB7" s="161" t="s">
        <v>2</v>
      </c>
      <c r="EC7" s="162"/>
      <c r="ED7" s="162"/>
      <c r="EE7" s="162"/>
      <c r="EF7" s="163" t="s">
        <v>148</v>
      </c>
      <c r="EG7" s="163"/>
      <c r="EH7" s="163"/>
      <c r="EI7" s="163"/>
      <c r="EJ7" s="163"/>
      <c r="EK7" s="163"/>
      <c r="EL7" s="163"/>
      <c r="EM7" s="164"/>
      <c r="EN7" s="161" t="s">
        <v>2</v>
      </c>
      <c r="EO7" s="162"/>
      <c r="EP7" s="162"/>
      <c r="EQ7" s="162"/>
      <c r="ER7" s="163" t="s">
        <v>149</v>
      </c>
      <c r="ES7" s="163"/>
      <c r="ET7" s="163"/>
      <c r="EU7" s="163"/>
      <c r="EV7" s="163"/>
      <c r="EW7" s="163"/>
      <c r="EX7" s="163"/>
      <c r="EY7" s="164"/>
    </row>
    <row r="8" spans="1:155" s="26" customFormat="1" ht="1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9"/>
      <c r="AG8" s="177"/>
      <c r="AH8" s="178"/>
      <c r="AI8" s="178"/>
      <c r="AJ8" s="178"/>
      <c r="AK8" s="178"/>
      <c r="AL8" s="178"/>
      <c r="AM8" s="179"/>
      <c r="AN8" s="177"/>
      <c r="AO8" s="178"/>
      <c r="AP8" s="178"/>
      <c r="AQ8" s="178"/>
      <c r="AR8" s="178"/>
      <c r="AS8" s="178"/>
      <c r="AT8" s="178"/>
      <c r="AU8" s="179"/>
      <c r="AV8" s="155" t="s">
        <v>232</v>
      </c>
      <c r="AW8" s="156"/>
      <c r="AX8" s="156"/>
      <c r="AY8" s="157"/>
      <c r="AZ8" s="165"/>
      <c r="BA8" s="165"/>
      <c r="BB8" s="165"/>
      <c r="BC8" s="165"/>
      <c r="BD8" s="165"/>
      <c r="BE8" s="165"/>
      <c r="BF8" s="165"/>
      <c r="BG8" s="166"/>
      <c r="BH8" s="155"/>
      <c r="BI8" s="156"/>
      <c r="BJ8" s="156"/>
      <c r="BK8" s="157"/>
      <c r="BL8" s="165"/>
      <c r="BM8" s="165"/>
      <c r="BN8" s="165"/>
      <c r="BO8" s="165"/>
      <c r="BP8" s="165"/>
      <c r="BQ8" s="165"/>
      <c r="BR8" s="165"/>
      <c r="BS8" s="166"/>
      <c r="BT8" s="155"/>
      <c r="BU8" s="156"/>
      <c r="BV8" s="156"/>
      <c r="BW8" s="157"/>
      <c r="BX8" s="165"/>
      <c r="BY8" s="165"/>
      <c r="BZ8" s="165"/>
      <c r="CA8" s="165"/>
      <c r="CB8" s="165"/>
      <c r="CC8" s="165"/>
      <c r="CD8" s="165"/>
      <c r="CE8" s="166"/>
      <c r="CF8" s="155" t="s">
        <v>232</v>
      </c>
      <c r="CG8" s="156"/>
      <c r="CH8" s="156"/>
      <c r="CI8" s="157"/>
      <c r="CJ8" s="165"/>
      <c r="CK8" s="165"/>
      <c r="CL8" s="165"/>
      <c r="CM8" s="165"/>
      <c r="CN8" s="165"/>
      <c r="CO8" s="165"/>
      <c r="CP8" s="165"/>
      <c r="CQ8" s="166"/>
      <c r="CR8" s="155"/>
      <c r="CS8" s="156"/>
      <c r="CT8" s="156"/>
      <c r="CU8" s="157"/>
      <c r="CV8" s="165"/>
      <c r="CW8" s="165"/>
      <c r="CX8" s="165"/>
      <c r="CY8" s="165"/>
      <c r="CZ8" s="165"/>
      <c r="DA8" s="165"/>
      <c r="DB8" s="165"/>
      <c r="DC8" s="166"/>
      <c r="DD8" s="155"/>
      <c r="DE8" s="156"/>
      <c r="DF8" s="156"/>
      <c r="DG8" s="157"/>
      <c r="DH8" s="165"/>
      <c r="DI8" s="165"/>
      <c r="DJ8" s="165"/>
      <c r="DK8" s="165"/>
      <c r="DL8" s="165"/>
      <c r="DM8" s="165"/>
      <c r="DN8" s="165"/>
      <c r="DO8" s="166"/>
      <c r="DP8" s="155"/>
      <c r="DQ8" s="156"/>
      <c r="DR8" s="156"/>
      <c r="DS8" s="157"/>
      <c r="DT8" s="165"/>
      <c r="DU8" s="165"/>
      <c r="DV8" s="165"/>
      <c r="DW8" s="165"/>
      <c r="DX8" s="165"/>
      <c r="DY8" s="165"/>
      <c r="DZ8" s="165"/>
      <c r="EA8" s="166"/>
      <c r="EB8" s="155"/>
      <c r="EC8" s="156"/>
      <c r="ED8" s="156"/>
      <c r="EE8" s="157"/>
      <c r="EF8" s="165"/>
      <c r="EG8" s="165"/>
      <c r="EH8" s="165"/>
      <c r="EI8" s="165"/>
      <c r="EJ8" s="165"/>
      <c r="EK8" s="165"/>
      <c r="EL8" s="165"/>
      <c r="EM8" s="166"/>
      <c r="EN8" s="155"/>
      <c r="EO8" s="156"/>
      <c r="EP8" s="156"/>
      <c r="EQ8" s="157"/>
      <c r="ER8" s="165"/>
      <c r="ES8" s="165"/>
      <c r="ET8" s="165"/>
      <c r="EU8" s="165"/>
      <c r="EV8" s="165"/>
      <c r="EW8" s="165"/>
      <c r="EX8" s="165"/>
      <c r="EY8" s="166"/>
    </row>
    <row r="9" spans="1:155" s="26" customFormat="1" ht="54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2"/>
      <c r="AG9" s="180"/>
      <c r="AH9" s="181"/>
      <c r="AI9" s="181"/>
      <c r="AJ9" s="181"/>
      <c r="AK9" s="181"/>
      <c r="AL9" s="181"/>
      <c r="AM9" s="182"/>
      <c r="AN9" s="180"/>
      <c r="AO9" s="181"/>
      <c r="AP9" s="181"/>
      <c r="AQ9" s="181"/>
      <c r="AR9" s="181"/>
      <c r="AS9" s="181"/>
      <c r="AT9" s="181"/>
      <c r="AU9" s="182"/>
      <c r="AV9" s="169" t="s">
        <v>14</v>
      </c>
      <c r="AW9" s="170"/>
      <c r="AX9" s="170"/>
      <c r="AY9" s="170"/>
      <c r="AZ9" s="167"/>
      <c r="BA9" s="167"/>
      <c r="BB9" s="167"/>
      <c r="BC9" s="167"/>
      <c r="BD9" s="167"/>
      <c r="BE9" s="167"/>
      <c r="BF9" s="167"/>
      <c r="BG9" s="168"/>
      <c r="BH9" s="169" t="s">
        <v>14</v>
      </c>
      <c r="BI9" s="170"/>
      <c r="BJ9" s="170"/>
      <c r="BK9" s="170"/>
      <c r="BL9" s="167"/>
      <c r="BM9" s="167"/>
      <c r="BN9" s="167"/>
      <c r="BO9" s="167"/>
      <c r="BP9" s="167"/>
      <c r="BQ9" s="167"/>
      <c r="BR9" s="167"/>
      <c r="BS9" s="168"/>
      <c r="BT9" s="169" t="s">
        <v>14</v>
      </c>
      <c r="BU9" s="170"/>
      <c r="BV9" s="170"/>
      <c r="BW9" s="170"/>
      <c r="BX9" s="167"/>
      <c r="BY9" s="167"/>
      <c r="BZ9" s="167"/>
      <c r="CA9" s="167"/>
      <c r="CB9" s="167"/>
      <c r="CC9" s="167"/>
      <c r="CD9" s="167"/>
      <c r="CE9" s="168"/>
      <c r="CF9" s="169" t="s">
        <v>14</v>
      </c>
      <c r="CG9" s="170"/>
      <c r="CH9" s="170"/>
      <c r="CI9" s="170"/>
      <c r="CJ9" s="167"/>
      <c r="CK9" s="167"/>
      <c r="CL9" s="167"/>
      <c r="CM9" s="167"/>
      <c r="CN9" s="167"/>
      <c r="CO9" s="167"/>
      <c r="CP9" s="167"/>
      <c r="CQ9" s="168"/>
      <c r="CR9" s="169" t="s">
        <v>14</v>
      </c>
      <c r="CS9" s="170"/>
      <c r="CT9" s="170"/>
      <c r="CU9" s="170"/>
      <c r="CV9" s="167"/>
      <c r="CW9" s="167"/>
      <c r="CX9" s="167"/>
      <c r="CY9" s="167"/>
      <c r="CZ9" s="167"/>
      <c r="DA9" s="167"/>
      <c r="DB9" s="167"/>
      <c r="DC9" s="168"/>
      <c r="DD9" s="169" t="s">
        <v>14</v>
      </c>
      <c r="DE9" s="170"/>
      <c r="DF9" s="170"/>
      <c r="DG9" s="170"/>
      <c r="DH9" s="167"/>
      <c r="DI9" s="167"/>
      <c r="DJ9" s="167"/>
      <c r="DK9" s="167"/>
      <c r="DL9" s="167"/>
      <c r="DM9" s="167"/>
      <c r="DN9" s="167"/>
      <c r="DO9" s="168"/>
      <c r="DP9" s="169" t="s">
        <v>14</v>
      </c>
      <c r="DQ9" s="170"/>
      <c r="DR9" s="170"/>
      <c r="DS9" s="170"/>
      <c r="DT9" s="167"/>
      <c r="DU9" s="167"/>
      <c r="DV9" s="167"/>
      <c r="DW9" s="167"/>
      <c r="DX9" s="167"/>
      <c r="DY9" s="167"/>
      <c r="DZ9" s="167"/>
      <c r="EA9" s="168"/>
      <c r="EB9" s="169" t="s">
        <v>14</v>
      </c>
      <c r="EC9" s="170"/>
      <c r="ED9" s="170"/>
      <c r="EE9" s="170"/>
      <c r="EF9" s="167"/>
      <c r="EG9" s="167"/>
      <c r="EH9" s="167"/>
      <c r="EI9" s="167"/>
      <c r="EJ9" s="167"/>
      <c r="EK9" s="167"/>
      <c r="EL9" s="167"/>
      <c r="EM9" s="168"/>
      <c r="EN9" s="169" t="s">
        <v>14</v>
      </c>
      <c r="EO9" s="170"/>
      <c r="EP9" s="170"/>
      <c r="EQ9" s="170"/>
      <c r="ER9" s="167"/>
      <c r="ES9" s="167"/>
      <c r="ET9" s="167"/>
      <c r="EU9" s="167"/>
      <c r="EV9" s="167"/>
      <c r="EW9" s="167"/>
      <c r="EX9" s="167"/>
      <c r="EY9" s="168"/>
    </row>
    <row r="10" spans="1:155" s="26" customFormat="1" ht="13.5">
      <c r="A10" s="202">
        <v>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4"/>
      <c r="AG10" s="202">
        <v>2</v>
      </c>
      <c r="AH10" s="203"/>
      <c r="AI10" s="203"/>
      <c r="AJ10" s="203"/>
      <c r="AK10" s="203"/>
      <c r="AL10" s="203"/>
      <c r="AM10" s="204"/>
      <c r="AN10" s="202">
        <v>3</v>
      </c>
      <c r="AO10" s="203"/>
      <c r="AP10" s="203"/>
      <c r="AQ10" s="203"/>
      <c r="AR10" s="203"/>
      <c r="AS10" s="203"/>
      <c r="AT10" s="203"/>
      <c r="AU10" s="204"/>
      <c r="AV10" s="202">
        <v>4</v>
      </c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4"/>
      <c r="BH10" s="202">
        <v>5</v>
      </c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4"/>
      <c r="BT10" s="202">
        <v>6</v>
      </c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4"/>
      <c r="CF10" s="202">
        <v>7</v>
      </c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4"/>
      <c r="CR10" s="202">
        <v>8</v>
      </c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4"/>
      <c r="DD10" s="202">
        <v>9</v>
      </c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4"/>
      <c r="DP10" s="202">
        <v>10</v>
      </c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4"/>
      <c r="EB10" s="202">
        <v>11</v>
      </c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4"/>
      <c r="EN10" s="202">
        <v>12</v>
      </c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4"/>
    </row>
    <row r="11" spans="1:155" s="26" customFormat="1" ht="42" customHeight="1">
      <c r="A11" s="27"/>
      <c r="B11" s="200" t="s">
        <v>157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1"/>
      <c r="AG11" s="189" t="s">
        <v>54</v>
      </c>
      <c r="AH11" s="190"/>
      <c r="AI11" s="190"/>
      <c r="AJ11" s="190"/>
      <c r="AK11" s="190"/>
      <c r="AL11" s="190"/>
      <c r="AM11" s="191"/>
      <c r="AN11" s="189" t="s">
        <v>12</v>
      </c>
      <c r="AO11" s="190"/>
      <c r="AP11" s="190"/>
      <c r="AQ11" s="190"/>
      <c r="AR11" s="190"/>
      <c r="AS11" s="190"/>
      <c r="AT11" s="190"/>
      <c r="AU11" s="191"/>
      <c r="AV11" s="158">
        <f>AV12+AV16</f>
        <v>1606309.73</v>
      </c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60"/>
      <c r="BH11" s="158">
        <f>BH12+BH16</f>
        <v>0</v>
      </c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60"/>
      <c r="BT11" s="158">
        <f>BT12+BT16</f>
        <v>0</v>
      </c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60"/>
      <c r="CF11" s="158">
        <f>CF12+CF16</f>
        <v>1606309.73</v>
      </c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60"/>
      <c r="CR11" s="158">
        <f>CR12+CR16</f>
        <v>0</v>
      </c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60"/>
      <c r="DD11" s="158">
        <f>DD12+DD16</f>
        <v>0</v>
      </c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60"/>
      <c r="DP11" s="158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60"/>
      <c r="EB11" s="158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60"/>
      <c r="EN11" s="158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60"/>
    </row>
    <row r="12" spans="1:155" s="28" customFormat="1" ht="58.5" customHeight="1">
      <c r="A12" s="27"/>
      <c r="B12" s="200" t="s">
        <v>150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1"/>
      <c r="AG12" s="189" t="s">
        <v>55</v>
      </c>
      <c r="AH12" s="190"/>
      <c r="AI12" s="190"/>
      <c r="AJ12" s="190"/>
      <c r="AK12" s="190"/>
      <c r="AL12" s="190"/>
      <c r="AM12" s="191"/>
      <c r="AN12" s="189" t="s">
        <v>12</v>
      </c>
      <c r="AO12" s="190"/>
      <c r="AP12" s="190"/>
      <c r="AQ12" s="190"/>
      <c r="AR12" s="190"/>
      <c r="AS12" s="190"/>
      <c r="AT12" s="190"/>
      <c r="AU12" s="191"/>
      <c r="AV12" s="158">
        <f>CF12+DP12</f>
        <v>268840.84</v>
      </c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60"/>
      <c r="BH12" s="158">
        <f>CR12+EB12</f>
        <v>0</v>
      </c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60"/>
      <c r="BT12" s="158">
        <f>DD12+EN12</f>
        <v>0</v>
      </c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60"/>
      <c r="CF12" s="158">
        <v>268840.84</v>
      </c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60"/>
      <c r="CR12" s="158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60"/>
      <c r="DD12" s="158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60"/>
      <c r="DP12" s="158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60"/>
      <c r="EB12" s="158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60"/>
      <c r="EN12" s="158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60"/>
    </row>
    <row r="13" spans="1:155" s="28" customFormat="1" ht="15" customHeight="1">
      <c r="A13" s="27"/>
      <c r="B13" s="200" t="s">
        <v>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1"/>
      <c r="AG13" s="189" t="s">
        <v>12</v>
      </c>
      <c r="AH13" s="190"/>
      <c r="AI13" s="190"/>
      <c r="AJ13" s="190"/>
      <c r="AK13" s="190"/>
      <c r="AL13" s="190"/>
      <c r="AM13" s="191"/>
      <c r="AN13" s="189"/>
      <c r="AO13" s="190"/>
      <c r="AP13" s="190"/>
      <c r="AQ13" s="190"/>
      <c r="AR13" s="190"/>
      <c r="AS13" s="190"/>
      <c r="AT13" s="190"/>
      <c r="AU13" s="191"/>
      <c r="AV13" s="158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60"/>
      <c r="BH13" s="158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60"/>
      <c r="BT13" s="158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60"/>
      <c r="CF13" s="158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60"/>
      <c r="CR13" s="158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60"/>
      <c r="DD13" s="158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60"/>
      <c r="DP13" s="158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60"/>
      <c r="EB13" s="158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60"/>
      <c r="EN13" s="158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60"/>
    </row>
    <row r="14" spans="1:155" s="28" customFormat="1" ht="15.75" customHeight="1">
      <c r="A14" s="27"/>
      <c r="B14" s="200" t="s">
        <v>89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1"/>
      <c r="AG14" s="189" t="s">
        <v>151</v>
      </c>
      <c r="AH14" s="190"/>
      <c r="AI14" s="190"/>
      <c r="AJ14" s="190"/>
      <c r="AK14" s="190"/>
      <c r="AL14" s="190"/>
      <c r="AM14" s="191"/>
      <c r="AN14" s="189"/>
      <c r="AO14" s="190"/>
      <c r="AP14" s="190"/>
      <c r="AQ14" s="190"/>
      <c r="AR14" s="190"/>
      <c r="AS14" s="190"/>
      <c r="AT14" s="190"/>
      <c r="AU14" s="191"/>
      <c r="AV14" s="158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60"/>
      <c r="BH14" s="158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60"/>
      <c r="BT14" s="158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60"/>
      <c r="CF14" s="158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60"/>
      <c r="CR14" s="158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60"/>
      <c r="DD14" s="158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60"/>
      <c r="DP14" s="158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60"/>
      <c r="EB14" s="158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60"/>
      <c r="EN14" s="158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60"/>
    </row>
    <row r="15" spans="1:155" s="28" customFormat="1" ht="15.75" customHeight="1">
      <c r="A15" s="27"/>
      <c r="B15" s="200" t="s">
        <v>91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1"/>
      <c r="AG15" s="189" t="s">
        <v>152</v>
      </c>
      <c r="AH15" s="190"/>
      <c r="AI15" s="190"/>
      <c r="AJ15" s="190"/>
      <c r="AK15" s="190"/>
      <c r="AL15" s="190"/>
      <c r="AM15" s="191"/>
      <c r="AN15" s="189"/>
      <c r="AO15" s="190"/>
      <c r="AP15" s="190"/>
      <c r="AQ15" s="190"/>
      <c r="AR15" s="190"/>
      <c r="AS15" s="190"/>
      <c r="AT15" s="190"/>
      <c r="AU15" s="191"/>
      <c r="AV15" s="158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158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60"/>
      <c r="BT15" s="158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60"/>
      <c r="CF15" s="158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60"/>
      <c r="CR15" s="158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60"/>
      <c r="DD15" s="158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60"/>
      <c r="DP15" s="158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60"/>
      <c r="EB15" s="158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60"/>
      <c r="EN15" s="158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60"/>
    </row>
    <row r="16" spans="1:155" s="28" customFormat="1" ht="30" customHeight="1">
      <c r="A16" s="29"/>
      <c r="B16" s="195" t="s">
        <v>164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6"/>
      <c r="AG16" s="197" t="s">
        <v>56</v>
      </c>
      <c r="AH16" s="198"/>
      <c r="AI16" s="198"/>
      <c r="AJ16" s="198"/>
      <c r="AK16" s="198"/>
      <c r="AL16" s="198"/>
      <c r="AM16" s="199"/>
      <c r="AN16" s="197"/>
      <c r="AO16" s="198"/>
      <c r="AP16" s="198"/>
      <c r="AQ16" s="198"/>
      <c r="AR16" s="198"/>
      <c r="AS16" s="198"/>
      <c r="AT16" s="198"/>
      <c r="AU16" s="199"/>
      <c r="AV16" s="192">
        <f>CF16+DP16</f>
        <v>1337468.89</v>
      </c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4"/>
      <c r="BH16" s="192">
        <f>CR16+EB16</f>
        <v>0</v>
      </c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4"/>
      <c r="BT16" s="192">
        <f>DD16+EN16</f>
        <v>0</v>
      </c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4"/>
      <c r="CF16" s="192">
        <v>1337468.89</v>
      </c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192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4"/>
      <c r="DD16" s="192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4"/>
      <c r="DP16" s="192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4"/>
      <c r="EB16" s="192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4"/>
      <c r="EN16" s="192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4"/>
    </row>
    <row r="17" spans="1:155" s="28" customFormat="1" ht="15" customHeight="1">
      <c r="A17" s="27"/>
      <c r="B17" s="200" t="s">
        <v>1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89" t="s">
        <v>12</v>
      </c>
      <c r="AH17" s="190"/>
      <c r="AI17" s="190"/>
      <c r="AJ17" s="190"/>
      <c r="AK17" s="190"/>
      <c r="AL17" s="190"/>
      <c r="AM17" s="191"/>
      <c r="AN17" s="189"/>
      <c r="AO17" s="190"/>
      <c r="AP17" s="190"/>
      <c r="AQ17" s="190"/>
      <c r="AR17" s="190"/>
      <c r="AS17" s="190"/>
      <c r="AT17" s="190"/>
      <c r="AU17" s="191"/>
      <c r="AV17" s="158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60"/>
      <c r="BH17" s="158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60"/>
      <c r="BT17" s="158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60"/>
      <c r="CF17" s="158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60"/>
      <c r="CR17" s="158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60"/>
      <c r="DD17" s="158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60"/>
      <c r="DP17" s="158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60"/>
      <c r="EB17" s="158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60"/>
      <c r="EN17" s="158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60"/>
    </row>
    <row r="18" spans="1:155" s="28" customFormat="1" ht="15.75" customHeight="1">
      <c r="A18" s="27"/>
      <c r="B18" s="200" t="s">
        <v>89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1"/>
      <c r="AG18" s="189" t="s">
        <v>153</v>
      </c>
      <c r="AH18" s="190"/>
      <c r="AI18" s="190"/>
      <c r="AJ18" s="190"/>
      <c r="AK18" s="190"/>
      <c r="AL18" s="190"/>
      <c r="AM18" s="191"/>
      <c r="AN18" s="189"/>
      <c r="AO18" s="190"/>
      <c r="AP18" s="190"/>
      <c r="AQ18" s="190"/>
      <c r="AR18" s="190"/>
      <c r="AS18" s="190"/>
      <c r="AT18" s="190"/>
      <c r="AU18" s="191"/>
      <c r="AV18" s="158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/>
      <c r="BH18" s="158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60"/>
      <c r="BT18" s="158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60"/>
      <c r="CF18" s="158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60"/>
      <c r="CR18" s="158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60"/>
      <c r="DD18" s="158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60"/>
      <c r="DP18" s="158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60"/>
      <c r="EB18" s="158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60"/>
      <c r="EN18" s="158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60"/>
    </row>
    <row r="19" spans="1:155" s="28" customFormat="1" ht="15.75" customHeight="1">
      <c r="A19" s="27"/>
      <c r="B19" s="200" t="s">
        <v>91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1"/>
      <c r="AG19" s="189" t="s">
        <v>154</v>
      </c>
      <c r="AH19" s="190"/>
      <c r="AI19" s="190"/>
      <c r="AJ19" s="190"/>
      <c r="AK19" s="190"/>
      <c r="AL19" s="190"/>
      <c r="AM19" s="191"/>
      <c r="AN19" s="189"/>
      <c r="AO19" s="190"/>
      <c r="AP19" s="190"/>
      <c r="AQ19" s="190"/>
      <c r="AR19" s="190"/>
      <c r="AS19" s="190"/>
      <c r="AT19" s="190"/>
      <c r="AU19" s="191"/>
      <c r="AV19" s="158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60"/>
      <c r="BT19" s="158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60"/>
      <c r="CF19" s="158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60"/>
      <c r="CR19" s="158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60"/>
      <c r="DD19" s="158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60"/>
      <c r="DP19" s="158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60"/>
      <c r="EB19" s="158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60"/>
      <c r="EN19" s="158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60"/>
    </row>
  </sheetData>
  <sheetProtection/>
  <mergeCells count="170">
    <mergeCell ref="B19:AF19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EB7:EE7"/>
    <mergeCell ref="EF7:EM9"/>
    <mergeCell ref="EB8:EE8"/>
    <mergeCell ref="EB9:EE9"/>
    <mergeCell ref="CF11:CQ11"/>
    <mergeCell ref="BH11:BS11"/>
    <mergeCell ref="BT11:CE11"/>
    <mergeCell ref="EB10:EM10"/>
    <mergeCell ref="BH10:BS10"/>
    <mergeCell ref="BT10:CE10"/>
    <mergeCell ref="CF10:CQ10"/>
    <mergeCell ref="DP10:EA10"/>
    <mergeCell ref="A10:AF10"/>
    <mergeCell ref="AG10:AM10"/>
    <mergeCell ref="AN10:AU10"/>
    <mergeCell ref="AV10:BG10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2:CQ12"/>
    <mergeCell ref="BH12:BS12"/>
    <mergeCell ref="BT12:CE12"/>
    <mergeCell ref="AV12:BG12"/>
    <mergeCell ref="AV13:BG13"/>
    <mergeCell ref="CF13:CQ13"/>
    <mergeCell ref="BH13:BS13"/>
    <mergeCell ref="BT13:CE13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CF15:CQ15"/>
    <mergeCell ref="AN14:AU14"/>
    <mergeCell ref="AV14:BG14"/>
    <mergeCell ref="B14:AF14"/>
    <mergeCell ref="AG14:AM14"/>
    <mergeCell ref="DP14:EA14"/>
    <mergeCell ref="DD14:DO14"/>
    <mergeCell ref="BH14:BS14"/>
    <mergeCell ref="BT14:CE14"/>
    <mergeCell ref="CF14:CQ14"/>
    <mergeCell ref="B15:AF15"/>
    <mergeCell ref="AG15:AM15"/>
    <mergeCell ref="AN15:AU15"/>
    <mergeCell ref="AV15:BG15"/>
    <mergeCell ref="BH15:BS15"/>
    <mergeCell ref="BT15:CE15"/>
    <mergeCell ref="EN15:EY15"/>
    <mergeCell ref="CR15:DC15"/>
    <mergeCell ref="DP16:EA16"/>
    <mergeCell ref="DD15:DO15"/>
    <mergeCell ref="DP15:EA15"/>
    <mergeCell ref="EB15:EM15"/>
    <mergeCell ref="B18:AF18"/>
    <mergeCell ref="AN16:AU16"/>
    <mergeCell ref="AV16:BG16"/>
    <mergeCell ref="EN16:EY16"/>
    <mergeCell ref="CR16:DC16"/>
    <mergeCell ref="DD16:DO16"/>
    <mergeCell ref="EB16:EM16"/>
    <mergeCell ref="DP18:EA18"/>
    <mergeCell ref="EB18:EM18"/>
    <mergeCell ref="B17:AF17"/>
    <mergeCell ref="AG17:AM17"/>
    <mergeCell ref="AN17:AU17"/>
    <mergeCell ref="CF16:CQ16"/>
    <mergeCell ref="BH16:BS16"/>
    <mergeCell ref="B16:AF16"/>
    <mergeCell ref="AG16:AM16"/>
    <mergeCell ref="BT16:CE16"/>
    <mergeCell ref="EN17:EY17"/>
    <mergeCell ref="CR17:DC17"/>
    <mergeCell ref="DD17:DO17"/>
    <mergeCell ref="AV17:BG17"/>
    <mergeCell ref="CF17:CQ17"/>
    <mergeCell ref="BH17:BS17"/>
    <mergeCell ref="BT17:CE17"/>
    <mergeCell ref="DP17:EA17"/>
    <mergeCell ref="EB17:EM17"/>
    <mergeCell ref="EN18:EY18"/>
    <mergeCell ref="AV18:BG18"/>
    <mergeCell ref="DP19:EA19"/>
    <mergeCell ref="EB19:EM19"/>
    <mergeCell ref="EN19:EY19"/>
    <mergeCell ref="BH19:BS19"/>
    <mergeCell ref="BT19:CE19"/>
    <mergeCell ref="CF19:CQ19"/>
    <mergeCell ref="CR19:DC19"/>
    <mergeCell ref="DD19:DO19"/>
    <mergeCell ref="AG19:AM19"/>
    <mergeCell ref="AN19:AU19"/>
    <mergeCell ref="AV19:BG19"/>
    <mergeCell ref="DD18:DO18"/>
    <mergeCell ref="BH18:BS18"/>
    <mergeCell ref="BT18:CE18"/>
    <mergeCell ref="CF18:CQ18"/>
    <mergeCell ref="CR18:DC18"/>
    <mergeCell ref="AG18:AM18"/>
    <mergeCell ref="AN18:AU18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CR8:CU8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DD8:DG8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7">
      <selection activeCell="AG35" sqref="AG35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91" t="s">
        <v>163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</row>
    <row r="2" spans="23:83" ht="15">
      <c r="W2" s="59" t="s">
        <v>57</v>
      </c>
      <c r="X2" s="59"/>
      <c r="Y2" s="59"/>
      <c r="Z2" s="59"/>
      <c r="AA2" s="92" t="s">
        <v>255</v>
      </c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61">
        <v>20</v>
      </c>
      <c r="BV2" s="61"/>
      <c r="BW2" s="61"/>
      <c r="BX2" s="61"/>
      <c r="BY2" s="66" t="s">
        <v>232</v>
      </c>
      <c r="BZ2" s="66"/>
      <c r="CA2" s="66"/>
      <c r="CB2" s="66"/>
      <c r="CC2" s="63" t="s">
        <v>2</v>
      </c>
      <c r="CD2" s="63"/>
      <c r="CE2" s="63"/>
    </row>
    <row r="3" spans="27:72" s="2" customFormat="1" ht="13.5" customHeight="1">
      <c r="AA3" s="205" t="s">
        <v>58</v>
      </c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</row>
    <row r="5" spans="1:105" ht="46.5" customHeight="1">
      <c r="A5" s="121" t="s">
        <v>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3"/>
      <c r="AM5" s="121" t="s">
        <v>20</v>
      </c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3"/>
      <c r="BT5" s="121" t="s">
        <v>162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3"/>
    </row>
    <row r="6" spans="1:105" ht="16.5" customHeight="1">
      <c r="A6" s="106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8"/>
      <c r="AM6" s="106">
        <v>2</v>
      </c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8"/>
      <c r="BT6" s="106">
        <v>3</v>
      </c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8"/>
    </row>
    <row r="7" spans="1:105" ht="21" customHeight="1">
      <c r="A7" s="18"/>
      <c r="B7" s="87" t="s">
        <v>49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8"/>
      <c r="AM7" s="99" t="s">
        <v>61</v>
      </c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1"/>
      <c r="BT7" s="93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</row>
    <row r="8" spans="1:105" ht="21" customHeight="1">
      <c r="A8" s="18"/>
      <c r="B8" s="87" t="s">
        <v>50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8"/>
      <c r="AM8" s="99" t="s">
        <v>62</v>
      </c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1"/>
      <c r="BT8" s="93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ht="21" customHeight="1">
      <c r="A9" s="18"/>
      <c r="B9" s="87" t="s">
        <v>59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8"/>
      <c r="AM9" s="99" t="s">
        <v>63</v>
      </c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1"/>
      <c r="BT9" s="93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ht="21" customHeight="1">
      <c r="A10" s="18"/>
      <c r="B10" s="87" t="s">
        <v>60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8"/>
      <c r="AM10" s="99" t="s">
        <v>64</v>
      </c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1"/>
      <c r="BT10" s="93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5"/>
    </row>
    <row r="12" spans="1:105" ht="15" customHeight="1">
      <c r="A12" s="91" t="s">
        <v>159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</row>
    <row r="14" spans="1:105" ht="21" customHeight="1">
      <c r="A14" s="106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8"/>
      <c r="AM14" s="106" t="s">
        <v>20</v>
      </c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8"/>
      <c r="BT14" s="106" t="s">
        <v>65</v>
      </c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8"/>
    </row>
    <row r="15" spans="1:105" ht="16.5" customHeight="1">
      <c r="A15" s="106">
        <v>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M15" s="106">
        <v>2</v>
      </c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8"/>
      <c r="BT15" s="106">
        <v>3</v>
      </c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8"/>
    </row>
    <row r="16" spans="1:105" ht="31.5" customHeight="1">
      <c r="A16" s="18"/>
      <c r="B16" s="80" t="s">
        <v>66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1"/>
      <c r="AM16" s="99" t="s">
        <v>61</v>
      </c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1"/>
      <c r="BT16" s="206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8"/>
    </row>
    <row r="17" spans="1:105" ht="90.75" customHeight="1">
      <c r="A17" s="18"/>
      <c r="B17" s="80" t="s">
        <v>225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1"/>
      <c r="AM17" s="99" t="s">
        <v>62</v>
      </c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1"/>
      <c r="BT17" s="206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8"/>
    </row>
    <row r="18" spans="1:105" ht="31.5" customHeight="1">
      <c r="A18" s="18"/>
      <c r="B18" s="80" t="s">
        <v>67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1"/>
      <c r="AM18" s="99" t="s">
        <v>63</v>
      </c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1"/>
      <c r="BT18" s="206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8"/>
    </row>
    <row r="20" ht="15">
      <c r="B20" s="3" t="s">
        <v>226</v>
      </c>
    </row>
    <row r="21" spans="2:105" ht="15">
      <c r="B21" s="3" t="s">
        <v>227</v>
      </c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T21" s="209" t="s">
        <v>250</v>
      </c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</row>
    <row r="22" spans="50:105" s="2" customFormat="1" ht="13.5" customHeight="1">
      <c r="AX22" s="205" t="s">
        <v>4</v>
      </c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T22" s="205" t="s">
        <v>5</v>
      </c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</row>
    <row r="23" ht="15">
      <c r="B23" s="3" t="s">
        <v>228</v>
      </c>
    </row>
    <row r="24" ht="15">
      <c r="B24" s="3" t="s">
        <v>229</v>
      </c>
    </row>
    <row r="25" spans="2:105" ht="15">
      <c r="B25" s="3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T25" s="209" t="s">
        <v>237</v>
      </c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</row>
    <row r="26" spans="50:105" s="2" customFormat="1" ht="13.5" customHeight="1">
      <c r="AX26" s="205" t="s">
        <v>4</v>
      </c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T26" s="205" t="s">
        <v>5</v>
      </c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</row>
    <row r="27" ht="15">
      <c r="B27" s="3" t="s">
        <v>230</v>
      </c>
    </row>
    <row r="28" spans="2:105" ht="15">
      <c r="B28" s="3" t="s">
        <v>231</v>
      </c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T28" s="209" t="s">
        <v>238</v>
      </c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</row>
    <row r="29" spans="50:105" s="2" customFormat="1" ht="13.5" customHeight="1">
      <c r="AX29" s="205" t="s">
        <v>4</v>
      </c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T29" s="205" t="s">
        <v>5</v>
      </c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</row>
    <row r="30" spans="2:105" ht="15">
      <c r="B30" s="3" t="s">
        <v>160</v>
      </c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T30" s="209" t="s">
        <v>238</v>
      </c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</row>
    <row r="31" spans="50:105" s="2" customFormat="1" ht="13.5" customHeight="1">
      <c r="AX31" s="205" t="s">
        <v>4</v>
      </c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T31" s="205" t="s">
        <v>5</v>
      </c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</row>
    <row r="32" spans="2:39" ht="15">
      <c r="B32" s="1" t="s">
        <v>161</v>
      </c>
      <c r="H32" s="92" t="s">
        <v>239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  <row r="33" ht="12" customHeight="1"/>
    <row r="34" spans="2:37" ht="15">
      <c r="B34" s="59" t="s">
        <v>69</v>
      </c>
      <c r="C34" s="59"/>
      <c r="D34" s="92" t="s">
        <v>252</v>
      </c>
      <c r="E34" s="92"/>
      <c r="F34" s="92"/>
      <c r="G34" s="92"/>
      <c r="H34" s="58" t="s">
        <v>69</v>
      </c>
      <c r="I34" s="58"/>
      <c r="J34" s="58"/>
      <c r="K34" s="92" t="s">
        <v>253</v>
      </c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59">
        <v>20</v>
      </c>
      <c r="AD34" s="59"/>
      <c r="AE34" s="59"/>
      <c r="AF34" s="59"/>
      <c r="AG34" s="210" t="s">
        <v>232</v>
      </c>
      <c r="AH34" s="210"/>
      <c r="AI34" s="210"/>
      <c r="AJ34" s="210"/>
      <c r="AK34" s="1" t="s">
        <v>2</v>
      </c>
    </row>
    <row r="35" ht="3" customHeight="1"/>
  </sheetData>
  <sheetProtection/>
  <mergeCells count="64">
    <mergeCell ref="H32:AM32"/>
    <mergeCell ref="B34:C34"/>
    <mergeCell ref="D34:G34"/>
    <mergeCell ref="H34:J34"/>
    <mergeCell ref="K34:AB34"/>
    <mergeCell ref="AC34:AF34"/>
    <mergeCell ref="AG34:AJ34"/>
    <mergeCell ref="AX30:BR30"/>
    <mergeCell ref="BT30:DA30"/>
    <mergeCell ref="AX31:BR31"/>
    <mergeCell ref="BT31:DA31"/>
    <mergeCell ref="AX28:BR28"/>
    <mergeCell ref="BT28:DA28"/>
    <mergeCell ref="AX29:BR29"/>
    <mergeCell ref="BT29:DA29"/>
    <mergeCell ref="AX25:BR25"/>
    <mergeCell ref="BT25:DA25"/>
    <mergeCell ref="AX26:BR26"/>
    <mergeCell ref="BT26:DA26"/>
    <mergeCell ref="AX21:BR21"/>
    <mergeCell ref="BT21:DA21"/>
    <mergeCell ref="AX22:BR22"/>
    <mergeCell ref="BT22:DA22"/>
    <mergeCell ref="B17:AL17"/>
    <mergeCell ref="AM17:BS17"/>
    <mergeCell ref="BT17:DA17"/>
    <mergeCell ref="B18:AL18"/>
    <mergeCell ref="AM18:BS18"/>
    <mergeCell ref="BT18:DA18"/>
    <mergeCell ref="A15:AL15"/>
    <mergeCell ref="AM15:BS15"/>
    <mergeCell ref="BT15:DA15"/>
    <mergeCell ref="B16:AL16"/>
    <mergeCell ref="AM16:BS16"/>
    <mergeCell ref="BT16:DA16"/>
    <mergeCell ref="B10:AL10"/>
    <mergeCell ref="AM10:BS10"/>
    <mergeCell ref="BT10:DA10"/>
    <mergeCell ref="A14:AL14"/>
    <mergeCell ref="AM14:BS14"/>
    <mergeCell ref="BT14:DA14"/>
    <mergeCell ref="A12:DA12"/>
    <mergeCell ref="B8:AL8"/>
    <mergeCell ref="AM8:BS8"/>
    <mergeCell ref="BT8:DA8"/>
    <mergeCell ref="B9:AL9"/>
    <mergeCell ref="AM9:BS9"/>
    <mergeCell ref="BT9:DA9"/>
    <mergeCell ref="A6:AL6"/>
    <mergeCell ref="AM6:BS6"/>
    <mergeCell ref="BT6:DA6"/>
    <mergeCell ref="B7:AL7"/>
    <mergeCell ref="AM7:BS7"/>
    <mergeCell ref="BT7:DA7"/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Мвидео497</cp:lastModifiedBy>
  <cp:lastPrinted>2017-02-06T05:57:20Z</cp:lastPrinted>
  <dcterms:created xsi:type="dcterms:W3CDTF">2010-11-26T07:12:57Z</dcterms:created>
  <dcterms:modified xsi:type="dcterms:W3CDTF">2017-03-15T05:57:54Z</dcterms:modified>
  <cp:category/>
  <cp:version/>
  <cp:contentType/>
  <cp:contentStatus/>
</cp:coreProperties>
</file>